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05" windowHeight="7230" activeTab="0"/>
  </bookViews>
  <sheets>
    <sheet name="GO" sheetId="1" r:id="rId1"/>
    <sheet name="AZE" sheetId="2" r:id="rId2"/>
    <sheet name="GWŚ" sheetId="3" r:id="rId3"/>
    <sheet name="wybór 2" sheetId="4" r:id="rId4"/>
  </sheets>
  <definedNames/>
  <calcPr fullCalcOnLoad="1"/>
</workbook>
</file>

<file path=xl/sharedStrings.xml><?xml version="1.0" encoding="utf-8"?>
<sst xmlns="http://schemas.openxmlformats.org/spreadsheetml/2006/main" count="384" uniqueCount="113">
  <si>
    <t>z</t>
  </si>
  <si>
    <t>e</t>
  </si>
  <si>
    <t>Seminarium dyplomowe 1</t>
  </si>
  <si>
    <t>Monitoring środowiska</t>
  </si>
  <si>
    <t>Statystyka</t>
  </si>
  <si>
    <t>Chemia środowiska</t>
  </si>
  <si>
    <t>Planowanie przestrzenne</t>
  </si>
  <si>
    <t>Automatyka, sterowanie i eksploatacja urządzeń technicznych</t>
  </si>
  <si>
    <t>Zarządzanie środowiskiem w przedsiębiorstwie</t>
  </si>
  <si>
    <t>Przedmiot do wyboru 2</t>
  </si>
  <si>
    <t>Razem</t>
  </si>
  <si>
    <t>Toksykologia</t>
  </si>
  <si>
    <t>Niezawodność i bezpieczeństwo systemów inżynierskich</t>
  </si>
  <si>
    <t>Technologia i organizacja robót instalacyjnych</t>
  </si>
  <si>
    <t>Systemy informacji o środowisku</t>
  </si>
  <si>
    <t>Agroenergetyka</t>
  </si>
  <si>
    <t>Biopaliwa</t>
  </si>
  <si>
    <t>Odpady w energetyce</t>
  </si>
  <si>
    <t>Prawo w energetyce alternatywnej</t>
  </si>
  <si>
    <t>Techniki w energetyce alternatywnej</t>
  </si>
  <si>
    <t>Przedmiot do wyboru 5</t>
  </si>
  <si>
    <t>Seminarium dyplomowe 2</t>
  </si>
  <si>
    <t>Praca dyplomowa i egzamin dyplomowy</t>
  </si>
  <si>
    <t>Technologie proekologiczne</t>
  </si>
  <si>
    <t>Niekonwencjonalne zasoby energii</t>
  </si>
  <si>
    <t>Energetyka rozproszona</t>
  </si>
  <si>
    <t>Przedmiot do wyboru 3</t>
  </si>
  <si>
    <t>Mikroorganizmy w bioremediacji środowiska</t>
  </si>
  <si>
    <t>Odpady specjalne i niebezpieczne</t>
  </si>
  <si>
    <t>Przedmiot do wyboru 4</t>
  </si>
  <si>
    <t>Odzysk surowców i energii z odpadów i ścieków</t>
  </si>
  <si>
    <t>Hydrofitowe oczyszczalnie ścieków</t>
  </si>
  <si>
    <t>Ogółem</t>
  </si>
  <si>
    <t>Projektowanie sieci i instalacji wodociągowych</t>
  </si>
  <si>
    <t>Urządzenia do uzdatniania wody i oczyszczania ścieków</t>
  </si>
  <si>
    <t>Projektowanie sieci i instalacji kanalizacyjnych</t>
  </si>
  <si>
    <t>Przedmiot</t>
  </si>
  <si>
    <t>ECTS</t>
  </si>
  <si>
    <t>Forma zal.</t>
  </si>
  <si>
    <t>Godziny ogółem</t>
  </si>
  <si>
    <t>Wykłady</t>
  </si>
  <si>
    <t>Ćw.Aud.</t>
  </si>
  <si>
    <t>Ćw.Lab.</t>
  </si>
  <si>
    <t>Wykładów tygodniowo</t>
  </si>
  <si>
    <t>Ćwiczeń tygodniowo</t>
  </si>
  <si>
    <t>semestr I</t>
  </si>
  <si>
    <t>Prawo w gospodarce wodno-ściekowej</t>
  </si>
  <si>
    <t>Zagospodarowanie i przeróbka osadów ściekowych</t>
  </si>
  <si>
    <t>Przedmiot do wyboru 1</t>
  </si>
  <si>
    <t>Zagospodarowanie osadów ściekówych</t>
  </si>
  <si>
    <t>Technologie gospodarki odpadami</t>
  </si>
  <si>
    <t xml:space="preserve">Prawo w gospodarce odpadami </t>
  </si>
  <si>
    <t>Ochrona środowiska w gospodarce odpadami</t>
  </si>
  <si>
    <t>Odpady w inżynierii i ochronie środowiska</t>
  </si>
  <si>
    <t>Ekofilozofia</t>
  </si>
  <si>
    <t xml:space="preserve">Kosztorysowanie </t>
  </si>
  <si>
    <t>Zrównoważony rozwój i zagrożenia biosfery</t>
  </si>
  <si>
    <t>Odpady w gospodarce wodno-ściekowej</t>
  </si>
  <si>
    <t>Ochrona środowiska w ekoenergetyce</t>
  </si>
  <si>
    <t>Wydział Inżynierii Produkcji</t>
  </si>
  <si>
    <t>semestr II</t>
  </si>
  <si>
    <t>semestr III</t>
  </si>
  <si>
    <t>%</t>
  </si>
  <si>
    <t>Przedmioty obieralne:</t>
  </si>
  <si>
    <t>Przedmioty do wyboru</t>
  </si>
  <si>
    <t>Język obcy</t>
  </si>
  <si>
    <t>Seminarium dyplomowe i praca dyplomowa</t>
  </si>
  <si>
    <t>Przyporządkowanie kierunku do dyscyplin</t>
  </si>
  <si>
    <t>1. Inżynieria środowiska, górnictwo i energetyka</t>
  </si>
  <si>
    <t>2. Inżynieria mechaniczna</t>
  </si>
  <si>
    <t>Przedmiot do wyboru</t>
  </si>
  <si>
    <t>Prośrodowiskowe zarządzanie agroekosystemami</t>
  </si>
  <si>
    <t>Ekonomika w gospodarce wodno-ściekowej</t>
  </si>
  <si>
    <t>Przedmioty należące do obszaru nauk humanistycznych i nauk społecznych</t>
  </si>
  <si>
    <t>Ekonomika w energetyce alternatywnej</t>
  </si>
  <si>
    <t>Ekonomika w gospodarce odpadami</t>
  </si>
  <si>
    <t>Zrównoważony rozwój i zagrożenia biosfery/ Ekofilozofia</t>
  </si>
  <si>
    <t>Wykładów tygod.</t>
  </si>
  <si>
    <t>Ćwiczeń tygod.</t>
  </si>
  <si>
    <t>Prawo w gospodarce odpadami</t>
  </si>
  <si>
    <t>Język obcy 1</t>
  </si>
  <si>
    <t>Ocena jakości wód i ścieków</t>
  </si>
  <si>
    <r>
      <t xml:space="preserve">Kierunek: Inżynieria Środowiska, </t>
    </r>
    <r>
      <rPr>
        <b/>
        <sz val="9"/>
        <color indexed="10"/>
        <rFont val="Arial"/>
        <family val="2"/>
      </rPr>
      <t>specjalność: gospodarka wodno-ściekowa</t>
    </r>
    <r>
      <rPr>
        <b/>
        <sz val="9"/>
        <rFont val="Arial"/>
        <family val="2"/>
      </rPr>
      <t>, studia stacjonarne II stopnia. Korekta planu studiów zatwierdzona uchwałą Rady Wydziału z dnia 25.09.2019 r., obowiązuje w roku akademickim 2019/2020 dla naboru z roku akademickiego 2018/2019</t>
    </r>
  </si>
  <si>
    <r>
      <t xml:space="preserve">Kierunek: Inżynieria Środowiska, </t>
    </r>
    <r>
      <rPr>
        <b/>
        <sz val="9"/>
        <color indexed="10"/>
        <rFont val="Arial"/>
        <family val="2"/>
      </rPr>
      <t>specjalność: alternatywne źródła energii</t>
    </r>
    <r>
      <rPr>
        <b/>
        <sz val="9"/>
        <rFont val="Arial"/>
        <family val="2"/>
      </rPr>
      <t>, studia stacjonarne II stopnia. Korekta planu studiów zatwierdzona uchwałą Rady Wydziału z dnia 25.09.2019 r., obowiązuje w roku akademickim 2019/2020  dla naboru z roku akademickiego 2018/2019</t>
    </r>
  </si>
  <si>
    <r>
      <t xml:space="preserve">Kierunek: Inżynieria Środowiska, </t>
    </r>
    <r>
      <rPr>
        <b/>
        <sz val="9"/>
        <color indexed="10"/>
        <rFont val="Arial"/>
        <family val="2"/>
      </rPr>
      <t>specjalność: gospodarka odpadami</t>
    </r>
    <r>
      <rPr>
        <b/>
        <sz val="9"/>
        <rFont val="Arial"/>
        <family val="2"/>
      </rPr>
      <t>, studia stacjonarne II stopnia. Korekta planu studiów zatwierdzona uchwałą Rady Wydziału z dnia 25.09.2019 r., obowiązuje w roku akademickim 2019/2020  dla naboru z roku akademickiego 2018/2019</t>
    </r>
  </si>
  <si>
    <t xml:space="preserve">Kierunek: Inżynieria Środowiska, blok przedmiotów do wyboru, studia stacjonarne II stopnia. Korekta planu studiów zatwierdzona uchwałą Rady Wydziału z dnia 25.09.2019 r., obowiązuje w roku akademickim 2019/2020 dla naboru z roku akademickiego 2018/2019
</t>
  </si>
  <si>
    <t>Numer przedmiotu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</si>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</sst>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&quot; zł&quot;_-;\-* #,##0.00&quot; zł&quot;_-;_-* \-??&quot; zł&quot;_-;_-@_-"/>
    <numFmt numFmtId="171" formatCode="0.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8"/>
      <name val="Czcionka tekstu podstawowego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>
      <alignment/>
      <protection/>
    </xf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26" borderId="1" applyNumberFormat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5" fillId="0" borderId="0">
      <alignment/>
      <protection/>
    </xf>
    <xf numFmtId="0" fontId="52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52" applyFont="1" applyFill="1" applyAlignment="1">
      <alignment horizontal="center"/>
      <protection/>
    </xf>
    <xf numFmtId="0" fontId="2" fillId="0" borderId="0" xfId="52" applyFill="1">
      <alignment/>
      <protection/>
    </xf>
    <xf numFmtId="0" fontId="2" fillId="0" borderId="0" xfId="52" applyFill="1" applyAlignment="1">
      <alignment horizontal="center"/>
      <protection/>
    </xf>
    <xf numFmtId="0" fontId="6" fillId="0" borderId="0" xfId="52" applyFont="1" applyFill="1" applyAlignment="1">
      <alignment horizontal="center" textRotation="90"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center"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1" fontId="4" fillId="0" borderId="10" xfId="52" applyNumberFormat="1" applyFont="1" applyFill="1" applyBorder="1" applyAlignment="1">
      <alignment horizontal="center" vertical="center" wrapText="1"/>
      <protection/>
    </xf>
    <xf numFmtId="170" fontId="4" fillId="0" borderId="10" xfId="62" applyFont="1" applyFill="1" applyBorder="1" applyAlignment="1" applyProtection="1">
      <alignment horizontal="center" vertical="center" textRotation="90" wrapText="1"/>
      <protection/>
    </xf>
    <xf numFmtId="170" fontId="4" fillId="0" borderId="10" xfId="62" applyFont="1" applyFill="1" applyBorder="1" applyAlignment="1" applyProtection="1">
      <alignment horizontal="center" vertical="center" textRotation="90"/>
      <protection/>
    </xf>
    <xf numFmtId="49" fontId="4" fillId="0" borderId="10" xfId="62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6" fillId="0" borderId="0" xfId="52" applyFont="1" applyFill="1" applyAlignment="1">
      <alignment horizontal="left"/>
      <protection/>
    </xf>
    <xf numFmtId="0" fontId="4" fillId="0" borderId="0" xfId="44" applyFont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4" fillId="0" borderId="0" xfId="44" applyFont="1" applyAlignment="1">
      <alignment horizontal="left"/>
      <protection/>
    </xf>
    <xf numFmtId="0" fontId="6" fillId="0" borderId="0" xfId="44" applyFont="1" applyAlignment="1">
      <alignment horizontal="left"/>
      <protection/>
    </xf>
    <xf numFmtId="0" fontId="6" fillId="0" borderId="0" xfId="44" applyFont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12" fillId="0" borderId="0" xfId="44" applyFont="1" applyAlignment="1">
      <alignment horizontal="left"/>
      <protection/>
    </xf>
    <xf numFmtId="1" fontId="13" fillId="0" borderId="0" xfId="52" applyNumberFormat="1" applyFont="1" applyFill="1" applyAlignment="1">
      <alignment horizontal="center"/>
      <protection/>
    </xf>
    <xf numFmtId="0" fontId="1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1" fontId="4" fillId="0" borderId="0" xfId="52" applyNumberFormat="1" applyFont="1" applyFill="1" applyAlignment="1">
      <alignment horizontal="center"/>
      <protection/>
    </xf>
    <xf numFmtId="171" fontId="4" fillId="0" borderId="0" xfId="52" applyNumberFormat="1" applyFont="1" applyFill="1" applyAlignment="1">
      <alignment horizontal="center"/>
      <protection/>
    </xf>
    <xf numFmtId="0" fontId="1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/>
    </xf>
    <xf numFmtId="0" fontId="15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right"/>
    </xf>
    <xf numFmtId="0" fontId="19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170" fontId="7" fillId="0" borderId="10" xfId="62" applyFont="1" applyFill="1" applyBorder="1" applyAlignment="1" applyProtection="1">
      <alignment horizontal="center" vertical="center" textRotation="90" wrapText="1"/>
      <protection/>
    </xf>
    <xf numFmtId="0" fontId="36" fillId="0" borderId="10" xfId="0" applyFont="1" applyBorder="1" applyAlignment="1" quotePrefix="1">
      <alignment horizontal="center"/>
    </xf>
    <xf numFmtId="0" fontId="9" fillId="0" borderId="10" xfId="0" applyFont="1" applyBorder="1" applyAlignment="1">
      <alignment wrapText="1"/>
    </xf>
    <xf numFmtId="0" fontId="36" fillId="0" borderId="10" xfId="0" applyFont="1" applyBorder="1" applyAlignment="1" quotePrefix="1">
      <alignment horizontal="center" vertical="top"/>
    </xf>
    <xf numFmtId="0" fontId="7" fillId="0" borderId="11" xfId="52" applyFont="1" applyFill="1" applyBorder="1" applyAlignment="1">
      <alignment horizontal="center"/>
      <protection/>
    </xf>
    <xf numFmtId="0" fontId="7" fillId="0" borderId="12" xfId="52" applyFont="1" applyFill="1" applyBorder="1" applyAlignment="1">
      <alignment horizontal="center"/>
      <protection/>
    </xf>
    <xf numFmtId="0" fontId="7" fillId="0" borderId="13" xfId="52" applyFont="1" applyFill="1" applyBorder="1" applyAlignment="1">
      <alignment horizontal="center"/>
      <protection/>
    </xf>
    <xf numFmtId="1" fontId="16" fillId="0" borderId="11" xfId="52" applyNumberFormat="1" applyFont="1" applyFill="1" applyBorder="1" applyAlignment="1">
      <alignment horizontal="center" vertical="center" wrapText="1"/>
      <protection/>
    </xf>
    <xf numFmtId="1" fontId="16" fillId="0" borderId="12" xfId="52" applyNumberFormat="1" applyFont="1" applyFill="1" applyBorder="1" applyAlignment="1">
      <alignment horizontal="center" vertical="center" wrapText="1"/>
      <protection/>
    </xf>
    <xf numFmtId="1" fontId="16" fillId="0" borderId="13" xfId="52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7" fillId="32" borderId="10" xfId="0" applyFont="1" applyFill="1" applyBorder="1" applyAlignment="1">
      <alignment horizontal="left"/>
    </xf>
    <xf numFmtId="0" fontId="16" fillId="0" borderId="11" xfId="52" applyFont="1" applyFill="1" applyBorder="1" applyAlignment="1">
      <alignment horizontal="center"/>
      <protection/>
    </xf>
    <xf numFmtId="0" fontId="16" fillId="0" borderId="12" xfId="52" applyFont="1" applyFill="1" applyBorder="1" applyAlignment="1">
      <alignment horizontal="center"/>
      <protection/>
    </xf>
    <xf numFmtId="0" fontId="16" fillId="0" borderId="13" xfId="52" applyFont="1" applyFill="1" applyBorder="1" applyAlignment="1">
      <alignment horizontal="center"/>
      <protection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1" fillId="32" borderId="10" xfId="0" applyFont="1" applyFill="1" applyBorder="1" applyAlignment="1">
      <alignment horizontal="left"/>
    </xf>
    <xf numFmtId="0" fontId="16" fillId="0" borderId="10" xfId="52" applyFont="1" applyFill="1" applyBorder="1" applyAlignment="1">
      <alignment horizontal="center"/>
      <protection/>
    </xf>
    <xf numFmtId="1" fontId="16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7" fillId="0" borderId="10" xfId="52" applyFont="1" applyFill="1" applyBorder="1" applyAlignment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80" zoomScaleNormal="80" zoomScalePageLayoutView="0" workbookViewId="0" topLeftCell="A1">
      <selection activeCell="J43" sqref="A1:J43"/>
    </sheetView>
  </sheetViews>
  <sheetFormatPr defaultColWidth="8.796875" defaultRowHeight="14.25"/>
  <cols>
    <col min="1" max="1" width="4" style="0" customWidth="1"/>
    <col min="2" max="2" width="41.19921875" style="14" customWidth="1"/>
    <col min="3" max="3" width="4.8984375" style="14" customWidth="1"/>
    <col min="4" max="4" width="4.19921875" style="14" customWidth="1"/>
    <col min="5" max="5" width="3.69921875" style="14" customWidth="1"/>
    <col min="6" max="6" width="3.59765625" style="14" customWidth="1"/>
    <col min="7" max="7" width="4" style="14" customWidth="1"/>
    <col min="8" max="8" width="3.8984375" style="14" customWidth="1"/>
    <col min="9" max="9" width="4.3984375" style="14" customWidth="1"/>
    <col min="10" max="10" width="4.69921875" style="14" customWidth="1"/>
  </cols>
  <sheetData>
    <row r="1" spans="1:10" ht="14.25">
      <c r="A1" s="59" t="s">
        <v>59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ht="53.25" customHeight="1">
      <c r="A2" s="62" t="s">
        <v>84</v>
      </c>
      <c r="B2" s="63"/>
      <c r="C2" s="63"/>
      <c r="D2" s="63"/>
      <c r="E2" s="63"/>
      <c r="F2" s="63"/>
      <c r="G2" s="63"/>
      <c r="H2" s="63"/>
      <c r="I2" s="63"/>
      <c r="J2" s="64"/>
    </row>
    <row r="3" spans="1:10" ht="87.75">
      <c r="A3" s="55" t="s">
        <v>86</v>
      </c>
      <c r="B3" s="7" t="s">
        <v>36</v>
      </c>
      <c r="C3" s="8" t="s">
        <v>37</v>
      </c>
      <c r="D3" s="9" t="s">
        <v>38</v>
      </c>
      <c r="E3" s="9" t="s">
        <v>39</v>
      </c>
      <c r="F3" s="10" t="s">
        <v>40</v>
      </c>
      <c r="G3" s="11" t="s">
        <v>41</v>
      </c>
      <c r="H3" s="11" t="s">
        <v>42</v>
      </c>
      <c r="I3" s="10" t="s">
        <v>43</v>
      </c>
      <c r="J3" s="10" t="s">
        <v>44</v>
      </c>
    </row>
    <row r="4" spans="1:10" ht="14.25">
      <c r="A4" s="36"/>
      <c r="B4" s="68" t="s">
        <v>45</v>
      </c>
      <c r="C4" s="68"/>
      <c r="D4" s="68"/>
      <c r="E4" s="68"/>
      <c r="F4" s="68"/>
      <c r="G4" s="68"/>
      <c r="H4" s="68"/>
      <c r="I4" s="68"/>
      <c r="J4" s="68"/>
    </row>
    <row r="5" spans="1:10" ht="14.25">
      <c r="A5" s="56" t="s">
        <v>87</v>
      </c>
      <c r="B5" s="15" t="s">
        <v>4</v>
      </c>
      <c r="C5" s="16">
        <v>4</v>
      </c>
      <c r="D5" s="16" t="s">
        <v>1</v>
      </c>
      <c r="E5" s="16">
        <v>45</v>
      </c>
      <c r="F5" s="16">
        <v>15</v>
      </c>
      <c r="G5" s="16">
        <v>30</v>
      </c>
      <c r="H5" s="16">
        <v>0</v>
      </c>
      <c r="I5" s="16">
        <v>1</v>
      </c>
      <c r="J5" s="16">
        <v>2</v>
      </c>
    </row>
    <row r="6" spans="1:10" ht="14.25">
      <c r="A6" s="56" t="s">
        <v>88</v>
      </c>
      <c r="B6" s="17" t="s">
        <v>5</v>
      </c>
      <c r="C6" s="16">
        <v>4</v>
      </c>
      <c r="D6" s="16" t="s">
        <v>1</v>
      </c>
      <c r="E6" s="16">
        <v>45</v>
      </c>
      <c r="F6" s="16">
        <v>15</v>
      </c>
      <c r="G6" s="16">
        <v>15</v>
      </c>
      <c r="H6" s="16">
        <v>15</v>
      </c>
      <c r="I6" s="16">
        <v>1</v>
      </c>
      <c r="J6" s="16">
        <v>2</v>
      </c>
    </row>
    <row r="7" spans="1:10" ht="14.25">
      <c r="A7" s="56" t="s">
        <v>89</v>
      </c>
      <c r="B7" s="17" t="s">
        <v>6</v>
      </c>
      <c r="C7" s="16">
        <v>3</v>
      </c>
      <c r="D7" s="16" t="s">
        <v>0</v>
      </c>
      <c r="E7" s="16">
        <v>30</v>
      </c>
      <c r="F7" s="16">
        <v>15</v>
      </c>
      <c r="G7" s="16">
        <v>5</v>
      </c>
      <c r="H7" s="16">
        <v>10</v>
      </c>
      <c r="I7" s="16">
        <v>1</v>
      </c>
      <c r="J7" s="16">
        <v>1</v>
      </c>
    </row>
    <row r="8" spans="1:10" ht="14.25">
      <c r="A8" s="56" t="s">
        <v>90</v>
      </c>
      <c r="B8" s="17" t="s">
        <v>7</v>
      </c>
      <c r="C8" s="16">
        <v>4</v>
      </c>
      <c r="D8" s="16" t="s">
        <v>0</v>
      </c>
      <c r="E8" s="16">
        <v>45</v>
      </c>
      <c r="F8" s="16">
        <v>15</v>
      </c>
      <c r="G8" s="16">
        <v>10</v>
      </c>
      <c r="H8" s="16">
        <v>20</v>
      </c>
      <c r="I8" s="16">
        <v>1</v>
      </c>
      <c r="J8" s="16">
        <v>2</v>
      </c>
    </row>
    <row r="9" spans="1:10" ht="14.25">
      <c r="A9" s="56" t="s">
        <v>91</v>
      </c>
      <c r="B9" s="17" t="s">
        <v>8</v>
      </c>
      <c r="C9" s="16">
        <v>3</v>
      </c>
      <c r="D9" s="16" t="s">
        <v>0</v>
      </c>
      <c r="E9" s="16">
        <v>30</v>
      </c>
      <c r="F9" s="16">
        <v>15</v>
      </c>
      <c r="G9" s="16">
        <v>5</v>
      </c>
      <c r="H9" s="16">
        <v>10</v>
      </c>
      <c r="I9" s="16">
        <v>1</v>
      </c>
      <c r="J9" s="16">
        <v>1</v>
      </c>
    </row>
    <row r="10" spans="1:10" ht="14.25">
      <c r="A10" s="56" t="s">
        <v>92</v>
      </c>
      <c r="B10" s="17" t="s">
        <v>3</v>
      </c>
      <c r="C10" s="16">
        <v>4</v>
      </c>
      <c r="D10" s="16" t="s">
        <v>1</v>
      </c>
      <c r="E10" s="16">
        <v>45</v>
      </c>
      <c r="F10" s="16">
        <v>30</v>
      </c>
      <c r="G10" s="16">
        <v>5</v>
      </c>
      <c r="H10" s="16">
        <v>10</v>
      </c>
      <c r="I10" s="16">
        <v>2</v>
      </c>
      <c r="J10" s="16">
        <v>1</v>
      </c>
    </row>
    <row r="11" spans="1:10" ht="14.25">
      <c r="A11" s="56" t="s">
        <v>93</v>
      </c>
      <c r="B11" s="17" t="s">
        <v>48</v>
      </c>
      <c r="C11" s="16">
        <v>3</v>
      </c>
      <c r="D11" s="16" t="s">
        <v>0</v>
      </c>
      <c r="E11" s="16">
        <v>45</v>
      </c>
      <c r="F11" s="16">
        <v>30</v>
      </c>
      <c r="G11" s="16">
        <v>5</v>
      </c>
      <c r="H11" s="16">
        <v>10</v>
      </c>
      <c r="I11" s="16">
        <v>2</v>
      </c>
      <c r="J11" s="16">
        <v>1</v>
      </c>
    </row>
    <row r="12" spans="1:10" ht="14.25">
      <c r="A12" s="56" t="s">
        <v>94</v>
      </c>
      <c r="B12" s="17" t="s">
        <v>9</v>
      </c>
      <c r="C12" s="40">
        <v>4</v>
      </c>
      <c r="D12" s="16" t="s">
        <v>1</v>
      </c>
      <c r="E12" s="16">
        <v>45</v>
      </c>
      <c r="F12" s="16">
        <v>30</v>
      </c>
      <c r="G12" s="16">
        <v>5</v>
      </c>
      <c r="H12" s="16">
        <v>10</v>
      </c>
      <c r="I12" s="16">
        <v>2</v>
      </c>
      <c r="J12" s="16">
        <v>1</v>
      </c>
    </row>
    <row r="13" spans="1:10" ht="14.25">
      <c r="A13" s="56" t="s">
        <v>95</v>
      </c>
      <c r="B13" s="17" t="s">
        <v>26</v>
      </c>
      <c r="C13" s="16">
        <v>1</v>
      </c>
      <c r="D13" s="16" t="s">
        <v>0</v>
      </c>
      <c r="E13" s="16">
        <v>15</v>
      </c>
      <c r="F13" s="16">
        <v>15</v>
      </c>
      <c r="G13" s="16">
        <v>0</v>
      </c>
      <c r="H13" s="16">
        <v>0</v>
      </c>
      <c r="I13" s="16">
        <v>1</v>
      </c>
      <c r="J13" s="16">
        <v>0</v>
      </c>
    </row>
    <row r="14" spans="1:10" ht="14.25">
      <c r="A14" s="36"/>
      <c r="B14" s="18" t="s">
        <v>10</v>
      </c>
      <c r="C14" s="33">
        <f>SUM(C5:C13)</f>
        <v>30</v>
      </c>
      <c r="D14" s="33">
        <f>COUNTIF(D5:D13,"e")</f>
        <v>4</v>
      </c>
      <c r="E14" s="33">
        <f aca="true" t="shared" si="0" ref="E14:J14">SUM(E5:E13)</f>
        <v>345</v>
      </c>
      <c r="F14" s="33">
        <f t="shared" si="0"/>
        <v>180</v>
      </c>
      <c r="G14" s="33">
        <f t="shared" si="0"/>
        <v>80</v>
      </c>
      <c r="H14" s="33">
        <f t="shared" si="0"/>
        <v>85</v>
      </c>
      <c r="I14" s="33">
        <f t="shared" si="0"/>
        <v>12</v>
      </c>
      <c r="J14" s="33">
        <f t="shared" si="0"/>
        <v>11</v>
      </c>
    </row>
    <row r="15" spans="1:10" ht="14.25">
      <c r="A15" s="36"/>
      <c r="B15" s="66" t="s">
        <v>60</v>
      </c>
      <c r="C15" s="66"/>
      <c r="D15" s="66"/>
      <c r="E15" s="66"/>
      <c r="F15" s="66"/>
      <c r="G15" s="66"/>
      <c r="H15" s="66"/>
      <c r="I15" s="66"/>
      <c r="J15" s="66"/>
    </row>
    <row r="16" spans="1:10" ht="14.25">
      <c r="A16" s="56" t="s">
        <v>96</v>
      </c>
      <c r="B16" s="17" t="s">
        <v>80</v>
      </c>
      <c r="C16" s="16">
        <v>1</v>
      </c>
      <c r="D16" s="16" t="s">
        <v>1</v>
      </c>
      <c r="E16" s="16">
        <v>15</v>
      </c>
      <c r="F16" s="16">
        <v>0</v>
      </c>
      <c r="G16" s="16">
        <v>0</v>
      </c>
      <c r="H16" s="16">
        <v>15</v>
      </c>
      <c r="I16" s="16">
        <v>0</v>
      </c>
      <c r="J16" s="16">
        <v>1</v>
      </c>
    </row>
    <row r="17" spans="1:10" ht="14.25">
      <c r="A17" s="56" t="s">
        <v>97</v>
      </c>
      <c r="B17" s="17" t="s">
        <v>11</v>
      </c>
      <c r="C17" s="16">
        <v>4</v>
      </c>
      <c r="D17" s="16" t="s">
        <v>0</v>
      </c>
      <c r="E17" s="16">
        <v>45</v>
      </c>
      <c r="F17" s="16">
        <v>15</v>
      </c>
      <c r="G17" s="16">
        <v>15</v>
      </c>
      <c r="H17" s="16">
        <v>15</v>
      </c>
      <c r="I17" s="16">
        <v>1</v>
      </c>
      <c r="J17" s="16">
        <v>2</v>
      </c>
    </row>
    <row r="18" spans="1:10" ht="14.25">
      <c r="A18" s="56" t="s">
        <v>98</v>
      </c>
      <c r="B18" s="17" t="s">
        <v>12</v>
      </c>
      <c r="C18" s="16">
        <v>3</v>
      </c>
      <c r="D18" s="16" t="s">
        <v>0</v>
      </c>
      <c r="E18" s="16">
        <v>45</v>
      </c>
      <c r="F18" s="16">
        <v>15</v>
      </c>
      <c r="G18" s="16">
        <v>15</v>
      </c>
      <c r="H18" s="16">
        <v>15</v>
      </c>
      <c r="I18" s="16">
        <v>1</v>
      </c>
      <c r="J18" s="16">
        <v>2</v>
      </c>
    </row>
    <row r="19" spans="1:10" ht="14.25">
      <c r="A19" s="56" t="s">
        <v>99</v>
      </c>
      <c r="B19" s="17" t="s">
        <v>13</v>
      </c>
      <c r="C19" s="16">
        <v>3</v>
      </c>
      <c r="D19" s="16" t="s">
        <v>0</v>
      </c>
      <c r="E19" s="16">
        <v>30</v>
      </c>
      <c r="F19" s="16">
        <v>15</v>
      </c>
      <c r="G19" s="16">
        <v>5</v>
      </c>
      <c r="H19" s="16">
        <v>10</v>
      </c>
      <c r="I19" s="16">
        <v>1</v>
      </c>
      <c r="J19" s="16">
        <v>1</v>
      </c>
    </row>
    <row r="20" spans="1:10" ht="14.25">
      <c r="A20" s="56" t="s">
        <v>100</v>
      </c>
      <c r="B20" s="17" t="s">
        <v>14</v>
      </c>
      <c r="C20" s="16">
        <v>4</v>
      </c>
      <c r="D20" s="16" t="s">
        <v>1</v>
      </c>
      <c r="E20" s="16">
        <v>45</v>
      </c>
      <c r="F20" s="16">
        <v>15</v>
      </c>
      <c r="G20" s="16">
        <v>15</v>
      </c>
      <c r="H20" s="16">
        <v>15</v>
      </c>
      <c r="I20" s="16">
        <v>1</v>
      </c>
      <c r="J20" s="16">
        <v>2</v>
      </c>
    </row>
    <row r="21" spans="1:10" ht="14.25">
      <c r="A21" s="56" t="s">
        <v>101</v>
      </c>
      <c r="B21" s="17" t="s">
        <v>50</v>
      </c>
      <c r="C21" s="16">
        <v>4</v>
      </c>
      <c r="D21" s="16" t="s">
        <v>1</v>
      </c>
      <c r="E21" s="16">
        <v>45</v>
      </c>
      <c r="F21" s="16">
        <v>15</v>
      </c>
      <c r="G21" s="16">
        <v>15</v>
      </c>
      <c r="H21" s="16">
        <v>15</v>
      </c>
      <c r="I21" s="16">
        <v>1</v>
      </c>
      <c r="J21" s="16">
        <v>2</v>
      </c>
    </row>
    <row r="22" spans="1:10" ht="14.25">
      <c r="A22" s="56" t="s">
        <v>102</v>
      </c>
      <c r="B22" s="17" t="s">
        <v>49</v>
      </c>
      <c r="C22" s="16">
        <v>4</v>
      </c>
      <c r="D22" s="16" t="s">
        <v>1</v>
      </c>
      <c r="E22" s="16">
        <v>45</v>
      </c>
      <c r="F22" s="16">
        <v>15</v>
      </c>
      <c r="G22" s="16">
        <v>10</v>
      </c>
      <c r="H22" s="16">
        <v>20</v>
      </c>
      <c r="I22" s="16">
        <v>1</v>
      </c>
      <c r="J22" s="16">
        <v>2</v>
      </c>
    </row>
    <row r="23" spans="1:10" ht="14.25">
      <c r="A23" s="56" t="s">
        <v>103</v>
      </c>
      <c r="B23" s="17" t="s">
        <v>75</v>
      </c>
      <c r="C23" s="16">
        <v>3</v>
      </c>
      <c r="D23" s="16" t="s">
        <v>0</v>
      </c>
      <c r="E23" s="16">
        <v>30</v>
      </c>
      <c r="F23" s="16">
        <v>15</v>
      </c>
      <c r="G23" s="16">
        <v>15</v>
      </c>
      <c r="H23" s="16">
        <v>0</v>
      </c>
      <c r="I23" s="16">
        <v>1</v>
      </c>
      <c r="J23" s="16">
        <v>1</v>
      </c>
    </row>
    <row r="24" spans="1:10" ht="14.25">
      <c r="A24" s="56" t="s">
        <v>104</v>
      </c>
      <c r="B24" s="32" t="s">
        <v>29</v>
      </c>
      <c r="C24" s="50">
        <v>3</v>
      </c>
      <c r="D24" s="49" t="s">
        <v>0</v>
      </c>
      <c r="E24" s="49">
        <v>45</v>
      </c>
      <c r="F24" s="49">
        <v>30</v>
      </c>
      <c r="G24" s="49">
        <v>5</v>
      </c>
      <c r="H24" s="49">
        <v>10</v>
      </c>
      <c r="I24" s="49">
        <v>2</v>
      </c>
      <c r="J24" s="49">
        <v>1</v>
      </c>
    </row>
    <row r="25" spans="1:10" ht="14.25">
      <c r="A25" s="56" t="s">
        <v>105</v>
      </c>
      <c r="B25" s="32" t="s">
        <v>2</v>
      </c>
      <c r="C25" s="49">
        <v>2</v>
      </c>
      <c r="D25" s="49" t="s">
        <v>0</v>
      </c>
      <c r="E25" s="49">
        <v>30</v>
      </c>
      <c r="F25" s="49">
        <v>0</v>
      </c>
      <c r="G25" s="49">
        <v>0</v>
      </c>
      <c r="H25" s="49">
        <v>30</v>
      </c>
      <c r="I25" s="49">
        <v>0</v>
      </c>
      <c r="J25" s="49">
        <v>2</v>
      </c>
    </row>
    <row r="26" spans="1:10" ht="14.25">
      <c r="A26" s="36"/>
      <c r="B26" s="51" t="s">
        <v>10</v>
      </c>
      <c r="C26" s="52">
        <f>SUM(C16:C25)</f>
        <v>31</v>
      </c>
      <c r="D26" s="52">
        <f>COUNTIF(D16:D25,"e")</f>
        <v>4</v>
      </c>
      <c r="E26" s="52">
        <f aca="true" t="shared" si="1" ref="E26:J26">SUM(E16:E25)</f>
        <v>375</v>
      </c>
      <c r="F26" s="52">
        <f t="shared" si="1"/>
        <v>135</v>
      </c>
      <c r="G26" s="52">
        <f t="shared" si="1"/>
        <v>95</v>
      </c>
      <c r="H26" s="52">
        <f t="shared" si="1"/>
        <v>145</v>
      </c>
      <c r="I26" s="52">
        <f t="shared" si="1"/>
        <v>9</v>
      </c>
      <c r="J26" s="52">
        <f t="shared" si="1"/>
        <v>16</v>
      </c>
    </row>
    <row r="27" spans="1:10" ht="14.25">
      <c r="A27" s="36"/>
      <c r="B27" s="67" t="s">
        <v>61</v>
      </c>
      <c r="C27" s="67"/>
      <c r="D27" s="67"/>
      <c r="E27" s="67"/>
      <c r="F27" s="67"/>
      <c r="G27" s="67"/>
      <c r="H27" s="67"/>
      <c r="I27" s="67"/>
      <c r="J27" s="67"/>
    </row>
    <row r="28" spans="1:10" ht="14.25">
      <c r="A28" s="56" t="s">
        <v>106</v>
      </c>
      <c r="B28" s="32" t="s">
        <v>53</v>
      </c>
      <c r="C28" s="49">
        <v>4</v>
      </c>
      <c r="D28" s="49" t="s">
        <v>1</v>
      </c>
      <c r="E28" s="49">
        <v>45</v>
      </c>
      <c r="F28" s="49">
        <v>30</v>
      </c>
      <c r="G28" s="49">
        <v>5</v>
      </c>
      <c r="H28" s="49">
        <v>10</v>
      </c>
      <c r="I28" s="49">
        <v>2</v>
      </c>
      <c r="J28" s="49">
        <v>1</v>
      </c>
    </row>
    <row r="29" spans="1:10" ht="14.25">
      <c r="A29" s="56" t="s">
        <v>107</v>
      </c>
      <c r="B29" s="32" t="s">
        <v>52</v>
      </c>
      <c r="C29" s="50">
        <v>4</v>
      </c>
      <c r="D29" s="49" t="s">
        <v>0</v>
      </c>
      <c r="E29" s="49">
        <v>45</v>
      </c>
      <c r="F29" s="49">
        <v>15</v>
      </c>
      <c r="G29" s="49">
        <v>10</v>
      </c>
      <c r="H29" s="49">
        <v>20</v>
      </c>
      <c r="I29" s="49">
        <v>1</v>
      </c>
      <c r="J29" s="49">
        <v>2</v>
      </c>
    </row>
    <row r="30" spans="1:10" ht="14.25">
      <c r="A30" s="56" t="s">
        <v>108</v>
      </c>
      <c r="B30" s="32" t="s">
        <v>51</v>
      </c>
      <c r="C30" s="45">
        <v>2</v>
      </c>
      <c r="D30" s="49" t="s">
        <v>0</v>
      </c>
      <c r="E30" s="49">
        <v>30</v>
      </c>
      <c r="F30" s="49">
        <v>30</v>
      </c>
      <c r="G30" s="49">
        <v>0</v>
      </c>
      <c r="H30" s="49">
        <v>0</v>
      </c>
      <c r="I30" s="49">
        <v>2</v>
      </c>
      <c r="J30" s="49">
        <v>0</v>
      </c>
    </row>
    <row r="31" spans="1:10" ht="14.25">
      <c r="A31" s="56" t="s">
        <v>109</v>
      </c>
      <c r="B31" s="32" t="s">
        <v>20</v>
      </c>
      <c r="C31" s="49">
        <v>2</v>
      </c>
      <c r="D31" s="49" t="s">
        <v>0</v>
      </c>
      <c r="E31" s="49">
        <v>30</v>
      </c>
      <c r="F31" s="49">
        <v>15</v>
      </c>
      <c r="G31" s="49">
        <v>5</v>
      </c>
      <c r="H31" s="49">
        <v>10</v>
      </c>
      <c r="I31" s="49">
        <v>1</v>
      </c>
      <c r="J31" s="49">
        <v>1</v>
      </c>
    </row>
    <row r="32" spans="1:10" ht="14.25">
      <c r="A32" s="56" t="s">
        <v>110</v>
      </c>
      <c r="B32" s="17" t="s">
        <v>21</v>
      </c>
      <c r="C32" s="16">
        <v>2</v>
      </c>
      <c r="D32" s="16" t="s">
        <v>0</v>
      </c>
      <c r="E32" s="16">
        <v>30</v>
      </c>
      <c r="F32" s="16">
        <v>0</v>
      </c>
      <c r="G32" s="16">
        <v>0</v>
      </c>
      <c r="H32" s="16">
        <v>30</v>
      </c>
      <c r="I32" s="16">
        <v>0</v>
      </c>
      <c r="J32" s="16">
        <v>2</v>
      </c>
    </row>
    <row r="33" spans="1:10" ht="14.25">
      <c r="A33" s="56" t="s">
        <v>111</v>
      </c>
      <c r="B33" s="17" t="s">
        <v>22</v>
      </c>
      <c r="C33" s="16">
        <v>15</v>
      </c>
      <c r="D33" s="16" t="s">
        <v>1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</row>
    <row r="34" spans="1:10" ht="14.25">
      <c r="A34" s="36"/>
      <c r="B34" s="18" t="s">
        <v>10</v>
      </c>
      <c r="C34" s="33">
        <f>SUM(C28:C33)</f>
        <v>29</v>
      </c>
      <c r="D34" s="33">
        <f>COUNTIF(D28:D33,"e")</f>
        <v>2</v>
      </c>
      <c r="E34" s="33">
        <f aca="true" t="shared" si="2" ref="E34:J34">SUM(E28:E33)</f>
        <v>180</v>
      </c>
      <c r="F34" s="33">
        <f t="shared" si="2"/>
        <v>90</v>
      </c>
      <c r="G34" s="33">
        <f t="shared" si="2"/>
        <v>20</v>
      </c>
      <c r="H34" s="33">
        <f t="shared" si="2"/>
        <v>70</v>
      </c>
      <c r="I34" s="33">
        <f t="shared" si="2"/>
        <v>6</v>
      </c>
      <c r="J34" s="33">
        <f t="shared" si="2"/>
        <v>6</v>
      </c>
    </row>
    <row r="35" spans="1:10" ht="14.25">
      <c r="A35" s="36"/>
      <c r="B35" s="18" t="s">
        <v>32</v>
      </c>
      <c r="C35" s="33">
        <f aca="true" t="shared" si="3" ref="C35:H35">SUM(C34+C26+C14)</f>
        <v>90</v>
      </c>
      <c r="D35" s="33">
        <f t="shared" si="3"/>
        <v>10</v>
      </c>
      <c r="E35" s="33">
        <f t="shared" si="3"/>
        <v>900</v>
      </c>
      <c r="F35" s="33">
        <f t="shared" si="3"/>
        <v>405</v>
      </c>
      <c r="G35" s="33">
        <f t="shared" si="3"/>
        <v>195</v>
      </c>
      <c r="H35" s="33">
        <f t="shared" si="3"/>
        <v>300</v>
      </c>
      <c r="I35" s="33"/>
      <c r="J35" s="33"/>
    </row>
    <row r="36" spans="2:10" ht="16.5" customHeight="1">
      <c r="B36" s="13"/>
      <c r="C36" s="12"/>
      <c r="D36" s="12"/>
      <c r="E36" s="12"/>
      <c r="F36" s="12"/>
      <c r="G36" s="12"/>
      <c r="H36" s="12"/>
      <c r="I36" s="12"/>
      <c r="J36" s="12"/>
    </row>
    <row r="38" spans="2:10" ht="14.25">
      <c r="B38" s="65" t="s">
        <v>73</v>
      </c>
      <c r="C38" s="65"/>
      <c r="D38" s="65"/>
      <c r="E38" s="65"/>
      <c r="F38" s="65"/>
      <c r="G38" s="65"/>
      <c r="H38" s="65"/>
      <c r="I38" s="65"/>
      <c r="J38" s="65"/>
    </row>
    <row r="39" spans="2:10" ht="14.25">
      <c r="B39" s="17" t="s">
        <v>8</v>
      </c>
      <c r="C39" s="16">
        <v>3</v>
      </c>
      <c r="D39" s="16" t="s">
        <v>0</v>
      </c>
      <c r="E39" s="16">
        <v>30</v>
      </c>
      <c r="F39" s="16">
        <v>15</v>
      </c>
      <c r="G39" s="16">
        <v>5</v>
      </c>
      <c r="H39" s="16">
        <v>10</v>
      </c>
      <c r="I39" s="16">
        <v>1</v>
      </c>
      <c r="J39" s="16">
        <v>1</v>
      </c>
    </row>
    <row r="40" spans="2:10" ht="14.25">
      <c r="B40" s="34" t="s">
        <v>76</v>
      </c>
      <c r="C40" s="35">
        <v>1</v>
      </c>
      <c r="D40" s="35" t="s">
        <v>0</v>
      </c>
      <c r="E40" s="35">
        <v>15</v>
      </c>
      <c r="F40" s="35">
        <v>15</v>
      </c>
      <c r="G40" s="35">
        <v>0</v>
      </c>
      <c r="H40" s="35">
        <v>0</v>
      </c>
      <c r="I40" s="35">
        <v>1</v>
      </c>
      <c r="J40" s="35">
        <v>0</v>
      </c>
    </row>
    <row r="41" spans="2:10" ht="14.25">
      <c r="B41" s="32" t="s">
        <v>75</v>
      </c>
      <c r="C41" s="16">
        <v>3</v>
      </c>
      <c r="D41" s="16" t="s">
        <v>0</v>
      </c>
      <c r="E41" s="16">
        <v>30</v>
      </c>
      <c r="F41" s="16">
        <v>15</v>
      </c>
      <c r="G41" s="16">
        <v>15</v>
      </c>
      <c r="H41" s="16">
        <v>0</v>
      </c>
      <c r="I41" s="16">
        <v>1</v>
      </c>
      <c r="J41" s="16">
        <v>1</v>
      </c>
    </row>
    <row r="42" spans="2:10" ht="14.25">
      <c r="B42" s="17" t="s">
        <v>79</v>
      </c>
      <c r="C42" s="16">
        <v>2</v>
      </c>
      <c r="D42" s="16" t="s">
        <v>0</v>
      </c>
      <c r="E42" s="16">
        <v>30</v>
      </c>
      <c r="F42" s="16">
        <v>30</v>
      </c>
      <c r="G42" s="16">
        <v>0</v>
      </c>
      <c r="H42" s="16">
        <v>0</v>
      </c>
      <c r="I42" s="16">
        <v>2</v>
      </c>
      <c r="J42" s="16">
        <v>0</v>
      </c>
    </row>
    <row r="43" spans="2:10" ht="14.25">
      <c r="B43" s="18" t="s">
        <v>10</v>
      </c>
      <c r="C43" s="16">
        <f aca="true" t="shared" si="4" ref="C43:H43">SUM(C39:C42)</f>
        <v>9</v>
      </c>
      <c r="D43" s="16">
        <f t="shared" si="4"/>
        <v>0</v>
      </c>
      <c r="E43" s="16">
        <f t="shared" si="4"/>
        <v>105</v>
      </c>
      <c r="F43" s="16">
        <f t="shared" si="4"/>
        <v>75</v>
      </c>
      <c r="G43" s="16">
        <f t="shared" si="4"/>
        <v>20</v>
      </c>
      <c r="H43" s="16">
        <f t="shared" si="4"/>
        <v>10</v>
      </c>
      <c r="I43" s="16"/>
      <c r="J43" s="16"/>
    </row>
    <row r="53" spans="2:4" ht="15">
      <c r="B53" s="19"/>
      <c r="C53" s="20" t="s">
        <v>37</v>
      </c>
      <c r="D53" s="21" t="s">
        <v>62</v>
      </c>
    </row>
    <row r="54" spans="2:4" ht="15">
      <c r="B54" s="22" t="s">
        <v>63</v>
      </c>
      <c r="C54" s="20">
        <f>SUM(C55:C57)</f>
        <v>34</v>
      </c>
      <c r="D54" s="31">
        <f>(C54/C35)*100</f>
        <v>37.77777777777778</v>
      </c>
    </row>
    <row r="55" spans="2:4" ht="15">
      <c r="B55" s="23" t="s">
        <v>64</v>
      </c>
      <c r="C55" s="24">
        <v>13</v>
      </c>
      <c r="D55" s="25"/>
    </row>
    <row r="56" spans="2:4" ht="15">
      <c r="B56" s="23" t="s">
        <v>65</v>
      </c>
      <c r="C56" s="24">
        <v>2</v>
      </c>
      <c r="D56" s="25"/>
    </row>
    <row r="57" spans="2:4" ht="15">
      <c r="B57" s="23" t="s">
        <v>66</v>
      </c>
      <c r="C57" s="24">
        <v>19</v>
      </c>
      <c r="D57" s="25"/>
    </row>
    <row r="58" spans="2:4" ht="14.25">
      <c r="B58" s="26"/>
      <c r="C58" s="27"/>
      <c r="D58" s="28"/>
    </row>
    <row r="59" spans="2:4" ht="15">
      <c r="B59" s="29" t="s">
        <v>67</v>
      </c>
      <c r="C59" s="30"/>
      <c r="D59" s="21"/>
    </row>
    <row r="60" spans="2:4" ht="15">
      <c r="B60" s="19" t="s">
        <v>68</v>
      </c>
      <c r="C60" s="30">
        <v>84</v>
      </c>
      <c r="D60" s="30">
        <f>(C60/C35)*100</f>
        <v>93.33333333333333</v>
      </c>
    </row>
    <row r="61" spans="2:4" ht="15">
      <c r="B61" s="19" t="s">
        <v>69</v>
      </c>
      <c r="C61" s="30">
        <v>6</v>
      </c>
      <c r="D61" s="30">
        <f>(C61/C35)*100</f>
        <v>6.666666666666667</v>
      </c>
    </row>
  </sheetData>
  <sheetProtection/>
  <mergeCells count="6">
    <mergeCell ref="A1:J1"/>
    <mergeCell ref="A2:J2"/>
    <mergeCell ref="B38:J38"/>
    <mergeCell ref="B15:J15"/>
    <mergeCell ref="B27:J27"/>
    <mergeCell ref="B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="75" zoomScaleNormal="75" zoomScalePageLayoutView="0" workbookViewId="0" topLeftCell="A13">
      <selection activeCell="J43" sqref="A1:J43"/>
    </sheetView>
  </sheetViews>
  <sheetFormatPr defaultColWidth="8.796875" defaultRowHeight="14.25"/>
  <cols>
    <col min="1" max="1" width="4.5" style="0" customWidth="1"/>
    <col min="2" max="2" width="36.59765625" style="14" customWidth="1"/>
    <col min="3" max="4" width="4.3984375" style="14" customWidth="1"/>
    <col min="5" max="6" width="4.5" style="14" customWidth="1"/>
    <col min="7" max="7" width="4.59765625" style="14" customWidth="1"/>
    <col min="8" max="8" width="4.5" style="14" customWidth="1"/>
    <col min="9" max="9" width="5.19921875" style="14" customWidth="1"/>
    <col min="10" max="10" width="5.3984375" style="14" customWidth="1"/>
  </cols>
  <sheetData>
    <row r="1" spans="1:13" s="2" customFormat="1" ht="18.75" customHeight="1">
      <c r="A1" s="70" t="s">
        <v>59</v>
      </c>
      <c r="B1" s="71"/>
      <c r="C1" s="71"/>
      <c r="D1" s="71"/>
      <c r="E1" s="71"/>
      <c r="F1" s="71"/>
      <c r="G1" s="71"/>
      <c r="H1" s="71"/>
      <c r="I1" s="71"/>
      <c r="J1" s="72"/>
      <c r="L1" s="3"/>
      <c r="M1" s="3"/>
    </row>
    <row r="2" spans="1:13" s="2" customFormat="1" ht="52.5" customHeight="1">
      <c r="A2" s="62" t="s">
        <v>83</v>
      </c>
      <c r="B2" s="63"/>
      <c r="C2" s="63"/>
      <c r="D2" s="63"/>
      <c r="E2" s="63"/>
      <c r="F2" s="63"/>
      <c r="G2" s="63"/>
      <c r="H2" s="63"/>
      <c r="I2" s="63"/>
      <c r="J2" s="64"/>
      <c r="L2" s="3"/>
      <c r="M2" s="3"/>
    </row>
    <row r="3" spans="1:13" s="5" customFormat="1" ht="84" customHeight="1">
      <c r="A3" s="55" t="s">
        <v>86</v>
      </c>
      <c r="B3" s="7" t="s">
        <v>36</v>
      </c>
      <c r="C3" s="8" t="s">
        <v>37</v>
      </c>
      <c r="D3" s="9" t="s">
        <v>38</v>
      </c>
      <c r="E3" s="9" t="s">
        <v>39</v>
      </c>
      <c r="F3" s="10" t="s">
        <v>40</v>
      </c>
      <c r="G3" s="11" t="s">
        <v>41</v>
      </c>
      <c r="H3" s="11" t="s">
        <v>42</v>
      </c>
      <c r="I3" s="10" t="s">
        <v>43</v>
      </c>
      <c r="J3" s="10" t="s">
        <v>44</v>
      </c>
      <c r="L3" s="6"/>
      <c r="M3" s="6"/>
    </row>
    <row r="4" spans="1:10" ht="14.25">
      <c r="A4" s="36"/>
      <c r="B4" s="68" t="s">
        <v>45</v>
      </c>
      <c r="C4" s="68"/>
      <c r="D4" s="68"/>
      <c r="E4" s="68"/>
      <c r="F4" s="68"/>
      <c r="G4" s="68"/>
      <c r="H4" s="68"/>
      <c r="I4" s="68"/>
      <c r="J4" s="68"/>
    </row>
    <row r="5" spans="1:10" ht="14.25">
      <c r="A5" s="56" t="s">
        <v>87</v>
      </c>
      <c r="B5" s="15" t="s">
        <v>4</v>
      </c>
      <c r="C5" s="16">
        <v>4</v>
      </c>
      <c r="D5" s="16" t="s">
        <v>1</v>
      </c>
      <c r="E5" s="16">
        <v>45</v>
      </c>
      <c r="F5" s="16">
        <v>15</v>
      </c>
      <c r="G5" s="16">
        <v>30</v>
      </c>
      <c r="H5" s="16">
        <v>0</v>
      </c>
      <c r="I5" s="16">
        <v>1</v>
      </c>
      <c r="J5" s="16">
        <v>2</v>
      </c>
    </row>
    <row r="6" spans="1:10" ht="14.25">
      <c r="A6" s="56" t="s">
        <v>88</v>
      </c>
      <c r="B6" s="17" t="s">
        <v>5</v>
      </c>
      <c r="C6" s="16">
        <v>4</v>
      </c>
      <c r="D6" s="16" t="s">
        <v>1</v>
      </c>
      <c r="E6" s="16">
        <v>45</v>
      </c>
      <c r="F6" s="16">
        <v>15</v>
      </c>
      <c r="G6" s="16">
        <v>15</v>
      </c>
      <c r="H6" s="16">
        <v>15</v>
      </c>
      <c r="I6" s="16">
        <v>1</v>
      </c>
      <c r="J6" s="16">
        <v>2</v>
      </c>
    </row>
    <row r="7" spans="1:10" ht="14.25">
      <c r="A7" s="56" t="s">
        <v>89</v>
      </c>
      <c r="B7" s="17" t="s">
        <v>6</v>
      </c>
      <c r="C7" s="16">
        <v>3</v>
      </c>
      <c r="D7" s="16" t="s">
        <v>0</v>
      </c>
      <c r="E7" s="16">
        <v>30</v>
      </c>
      <c r="F7" s="16">
        <v>15</v>
      </c>
      <c r="G7" s="16">
        <v>5</v>
      </c>
      <c r="H7" s="16">
        <v>10</v>
      </c>
      <c r="I7" s="16">
        <v>1</v>
      </c>
      <c r="J7" s="16">
        <v>1</v>
      </c>
    </row>
    <row r="8" spans="1:10" ht="22.5">
      <c r="A8" s="58" t="s">
        <v>90</v>
      </c>
      <c r="B8" s="57" t="s">
        <v>7</v>
      </c>
      <c r="C8" s="16">
        <v>4</v>
      </c>
      <c r="D8" s="16" t="s">
        <v>0</v>
      </c>
      <c r="E8" s="16">
        <v>45</v>
      </c>
      <c r="F8" s="16">
        <v>15</v>
      </c>
      <c r="G8" s="16">
        <v>10</v>
      </c>
      <c r="H8" s="16">
        <v>20</v>
      </c>
      <c r="I8" s="16">
        <v>1</v>
      </c>
      <c r="J8" s="16">
        <v>2</v>
      </c>
    </row>
    <row r="9" spans="1:10" ht="14.25">
      <c r="A9" s="56" t="s">
        <v>91</v>
      </c>
      <c r="B9" s="17" t="s">
        <v>8</v>
      </c>
      <c r="C9" s="16">
        <v>3</v>
      </c>
      <c r="D9" s="16" t="s">
        <v>0</v>
      </c>
      <c r="E9" s="16">
        <v>30</v>
      </c>
      <c r="F9" s="16">
        <v>15</v>
      </c>
      <c r="G9" s="16">
        <v>5</v>
      </c>
      <c r="H9" s="16">
        <v>10</v>
      </c>
      <c r="I9" s="16">
        <v>1</v>
      </c>
      <c r="J9" s="16">
        <v>1</v>
      </c>
    </row>
    <row r="10" spans="1:10" ht="14.25">
      <c r="A10" s="56" t="s">
        <v>92</v>
      </c>
      <c r="B10" s="17" t="s">
        <v>3</v>
      </c>
      <c r="C10" s="16">
        <v>4</v>
      </c>
      <c r="D10" s="16" t="s">
        <v>1</v>
      </c>
      <c r="E10" s="16">
        <v>45</v>
      </c>
      <c r="F10" s="16">
        <v>30</v>
      </c>
      <c r="G10" s="16">
        <v>5</v>
      </c>
      <c r="H10" s="16">
        <v>10</v>
      </c>
      <c r="I10" s="16">
        <v>2</v>
      </c>
      <c r="J10" s="16">
        <v>1</v>
      </c>
    </row>
    <row r="11" spans="1:10" ht="14.25">
      <c r="A11" s="56" t="s">
        <v>93</v>
      </c>
      <c r="B11" s="17" t="s">
        <v>48</v>
      </c>
      <c r="C11" s="16">
        <v>3</v>
      </c>
      <c r="D11" s="16" t="s">
        <v>0</v>
      </c>
      <c r="E11" s="16">
        <v>45</v>
      </c>
      <c r="F11" s="16">
        <v>30</v>
      </c>
      <c r="G11" s="16">
        <v>5</v>
      </c>
      <c r="H11" s="16">
        <v>10</v>
      </c>
      <c r="I11" s="16">
        <v>2</v>
      </c>
      <c r="J11" s="16">
        <v>1</v>
      </c>
    </row>
    <row r="12" spans="1:10" ht="14.25">
      <c r="A12" s="56" t="s">
        <v>94</v>
      </c>
      <c r="B12" s="17" t="s">
        <v>9</v>
      </c>
      <c r="C12" s="40">
        <v>4</v>
      </c>
      <c r="D12" s="16" t="s">
        <v>1</v>
      </c>
      <c r="E12" s="16">
        <v>45</v>
      </c>
      <c r="F12" s="16">
        <v>30</v>
      </c>
      <c r="G12" s="16">
        <v>5</v>
      </c>
      <c r="H12" s="16">
        <v>10</v>
      </c>
      <c r="I12" s="16">
        <v>2</v>
      </c>
      <c r="J12" s="16">
        <v>1</v>
      </c>
    </row>
    <row r="13" spans="1:10" ht="14.25">
      <c r="A13" s="56" t="s">
        <v>95</v>
      </c>
      <c r="B13" s="17" t="s">
        <v>26</v>
      </c>
      <c r="C13" s="16">
        <v>1</v>
      </c>
      <c r="D13" s="16" t="s">
        <v>0</v>
      </c>
      <c r="E13" s="16">
        <v>15</v>
      </c>
      <c r="F13" s="16">
        <v>15</v>
      </c>
      <c r="G13" s="16">
        <v>0</v>
      </c>
      <c r="H13" s="16">
        <v>0</v>
      </c>
      <c r="I13" s="16">
        <v>1</v>
      </c>
      <c r="J13" s="16">
        <v>0</v>
      </c>
    </row>
    <row r="14" spans="1:10" ht="14.25">
      <c r="A14" s="36"/>
      <c r="B14" s="18" t="s">
        <v>10</v>
      </c>
      <c r="C14" s="33">
        <f>SUM(C5:C13)</f>
        <v>30</v>
      </c>
      <c r="D14" s="33">
        <f>COUNTIF(D5:D13,"e")</f>
        <v>4</v>
      </c>
      <c r="E14" s="33">
        <f aca="true" t="shared" si="0" ref="E14:J14">SUM(E5:E13)</f>
        <v>345</v>
      </c>
      <c r="F14" s="33">
        <f t="shared" si="0"/>
        <v>180</v>
      </c>
      <c r="G14" s="33">
        <f t="shared" si="0"/>
        <v>80</v>
      </c>
      <c r="H14" s="33">
        <f t="shared" si="0"/>
        <v>85</v>
      </c>
      <c r="I14" s="33">
        <f t="shared" si="0"/>
        <v>12</v>
      </c>
      <c r="J14" s="33">
        <f t="shared" si="0"/>
        <v>11</v>
      </c>
    </row>
    <row r="15" spans="1:10" ht="14.25">
      <c r="A15" s="36"/>
      <c r="B15" s="66" t="s">
        <v>60</v>
      </c>
      <c r="C15" s="66"/>
      <c r="D15" s="66"/>
      <c r="E15" s="66"/>
      <c r="F15" s="66"/>
      <c r="G15" s="66"/>
      <c r="H15" s="66"/>
      <c r="I15" s="66"/>
      <c r="J15" s="66"/>
    </row>
    <row r="16" spans="1:10" ht="14.25">
      <c r="A16" s="56" t="s">
        <v>96</v>
      </c>
      <c r="B16" s="17" t="s">
        <v>80</v>
      </c>
      <c r="C16" s="16">
        <v>1</v>
      </c>
      <c r="D16" s="16" t="s">
        <v>1</v>
      </c>
      <c r="E16" s="16">
        <v>15</v>
      </c>
      <c r="F16" s="16">
        <v>0</v>
      </c>
      <c r="G16" s="16">
        <v>0</v>
      </c>
      <c r="H16" s="16">
        <v>15</v>
      </c>
      <c r="I16" s="16">
        <v>0</v>
      </c>
      <c r="J16" s="16">
        <v>1</v>
      </c>
    </row>
    <row r="17" spans="1:10" ht="14.25">
      <c r="A17" s="56" t="s">
        <v>97</v>
      </c>
      <c r="B17" s="17" t="s">
        <v>11</v>
      </c>
      <c r="C17" s="16">
        <v>4</v>
      </c>
      <c r="D17" s="16" t="s">
        <v>0</v>
      </c>
      <c r="E17" s="16">
        <v>45</v>
      </c>
      <c r="F17" s="16">
        <v>15</v>
      </c>
      <c r="G17" s="16">
        <v>15</v>
      </c>
      <c r="H17" s="16">
        <v>15</v>
      </c>
      <c r="I17" s="16">
        <v>1</v>
      </c>
      <c r="J17" s="16">
        <v>2</v>
      </c>
    </row>
    <row r="18" spans="1:10" ht="14.25">
      <c r="A18" s="56" t="s">
        <v>98</v>
      </c>
      <c r="B18" s="17" t="s">
        <v>12</v>
      </c>
      <c r="C18" s="16">
        <v>3</v>
      </c>
      <c r="D18" s="16" t="s">
        <v>0</v>
      </c>
      <c r="E18" s="16">
        <v>45</v>
      </c>
      <c r="F18" s="16">
        <v>15</v>
      </c>
      <c r="G18" s="16">
        <v>15</v>
      </c>
      <c r="H18" s="16">
        <v>15</v>
      </c>
      <c r="I18" s="16">
        <v>1</v>
      </c>
      <c r="J18" s="16">
        <v>2</v>
      </c>
    </row>
    <row r="19" spans="1:10" ht="14.25">
      <c r="A19" s="56" t="s">
        <v>99</v>
      </c>
      <c r="B19" s="17" t="s">
        <v>13</v>
      </c>
      <c r="C19" s="16">
        <v>3</v>
      </c>
      <c r="D19" s="16" t="s">
        <v>0</v>
      </c>
      <c r="E19" s="16">
        <v>30</v>
      </c>
      <c r="F19" s="16">
        <v>15</v>
      </c>
      <c r="G19" s="16">
        <v>5</v>
      </c>
      <c r="H19" s="16">
        <v>10</v>
      </c>
      <c r="I19" s="16">
        <v>1</v>
      </c>
      <c r="J19" s="16">
        <v>1</v>
      </c>
    </row>
    <row r="20" spans="1:10" ht="14.25">
      <c r="A20" s="56" t="s">
        <v>100</v>
      </c>
      <c r="B20" s="41" t="s">
        <v>14</v>
      </c>
      <c r="C20" s="40">
        <v>4</v>
      </c>
      <c r="D20" s="40" t="s">
        <v>1</v>
      </c>
      <c r="E20" s="40">
        <v>45</v>
      </c>
      <c r="F20" s="40">
        <v>15</v>
      </c>
      <c r="G20" s="40">
        <v>15</v>
      </c>
      <c r="H20" s="40">
        <v>15</v>
      </c>
      <c r="I20" s="40">
        <v>1</v>
      </c>
      <c r="J20" s="40">
        <v>2</v>
      </c>
    </row>
    <row r="21" spans="1:10" ht="14.25">
      <c r="A21" s="56" t="s">
        <v>101</v>
      </c>
      <c r="B21" s="41" t="s">
        <v>15</v>
      </c>
      <c r="C21" s="40">
        <v>4</v>
      </c>
      <c r="D21" s="40" t="s">
        <v>1</v>
      </c>
      <c r="E21" s="40">
        <v>45</v>
      </c>
      <c r="F21" s="40">
        <v>15</v>
      </c>
      <c r="G21" s="40">
        <v>15</v>
      </c>
      <c r="H21" s="40">
        <v>15</v>
      </c>
      <c r="I21" s="40">
        <v>1</v>
      </c>
      <c r="J21" s="40">
        <v>2</v>
      </c>
    </row>
    <row r="22" spans="1:10" ht="14.25">
      <c r="A22" s="56" t="s">
        <v>102</v>
      </c>
      <c r="B22" s="41" t="s">
        <v>16</v>
      </c>
      <c r="C22" s="40">
        <v>4</v>
      </c>
      <c r="D22" s="40" t="s">
        <v>1</v>
      </c>
      <c r="E22" s="40">
        <v>45</v>
      </c>
      <c r="F22" s="40">
        <v>15</v>
      </c>
      <c r="G22" s="40">
        <v>15</v>
      </c>
      <c r="H22" s="40">
        <v>15</v>
      </c>
      <c r="I22" s="40">
        <v>1</v>
      </c>
      <c r="J22" s="40">
        <v>2</v>
      </c>
    </row>
    <row r="23" spans="1:10" ht="14.25">
      <c r="A23" s="56" t="s">
        <v>103</v>
      </c>
      <c r="B23" s="41" t="s">
        <v>74</v>
      </c>
      <c r="C23" s="40">
        <v>3</v>
      </c>
      <c r="D23" s="40" t="s">
        <v>0</v>
      </c>
      <c r="E23" s="40">
        <v>30</v>
      </c>
      <c r="F23" s="40">
        <v>15</v>
      </c>
      <c r="G23" s="40">
        <v>15</v>
      </c>
      <c r="H23" s="40">
        <v>0</v>
      </c>
      <c r="I23" s="40">
        <v>1</v>
      </c>
      <c r="J23" s="40">
        <v>1</v>
      </c>
    </row>
    <row r="24" spans="1:10" ht="14.25">
      <c r="A24" s="56" t="s">
        <v>104</v>
      </c>
      <c r="B24" s="44" t="s">
        <v>29</v>
      </c>
      <c r="C24" s="45">
        <v>3</v>
      </c>
      <c r="D24" s="45" t="s">
        <v>0</v>
      </c>
      <c r="E24" s="45">
        <v>45</v>
      </c>
      <c r="F24" s="45">
        <v>30</v>
      </c>
      <c r="G24" s="45">
        <v>5</v>
      </c>
      <c r="H24" s="45">
        <v>10</v>
      </c>
      <c r="I24" s="45">
        <v>2</v>
      </c>
      <c r="J24" s="45">
        <v>1</v>
      </c>
    </row>
    <row r="25" spans="1:10" ht="14.25">
      <c r="A25" s="56" t="s">
        <v>105</v>
      </c>
      <c r="B25" s="44" t="s">
        <v>2</v>
      </c>
      <c r="C25" s="45">
        <v>2</v>
      </c>
      <c r="D25" s="45" t="s">
        <v>0</v>
      </c>
      <c r="E25" s="45">
        <v>30</v>
      </c>
      <c r="F25" s="45">
        <v>0</v>
      </c>
      <c r="G25" s="45">
        <v>0</v>
      </c>
      <c r="H25" s="45">
        <v>30</v>
      </c>
      <c r="I25" s="45">
        <v>0</v>
      </c>
      <c r="J25" s="45">
        <v>2</v>
      </c>
    </row>
    <row r="26" spans="1:10" ht="14.25">
      <c r="A26" s="36"/>
      <c r="B26" s="46" t="s">
        <v>10</v>
      </c>
      <c r="C26" s="47">
        <f>SUM(C16:C25)</f>
        <v>31</v>
      </c>
      <c r="D26" s="47">
        <f>COUNTIF(D16:D25,"e")</f>
        <v>4</v>
      </c>
      <c r="E26" s="47">
        <f aca="true" t="shared" si="1" ref="E26:J26">SUM(E16:E25)</f>
        <v>375</v>
      </c>
      <c r="F26" s="47">
        <f t="shared" si="1"/>
        <v>135</v>
      </c>
      <c r="G26" s="47">
        <f t="shared" si="1"/>
        <v>100</v>
      </c>
      <c r="H26" s="47">
        <f t="shared" si="1"/>
        <v>140</v>
      </c>
      <c r="I26" s="47">
        <f t="shared" si="1"/>
        <v>9</v>
      </c>
      <c r="J26" s="47">
        <f t="shared" si="1"/>
        <v>16</v>
      </c>
    </row>
    <row r="27" spans="1:10" ht="14.25">
      <c r="A27" s="36"/>
      <c r="B27" s="69" t="s">
        <v>61</v>
      </c>
      <c r="C27" s="69"/>
      <c r="D27" s="69"/>
      <c r="E27" s="69"/>
      <c r="F27" s="69"/>
      <c r="G27" s="69"/>
      <c r="H27" s="69"/>
      <c r="I27" s="69"/>
      <c r="J27" s="69"/>
    </row>
    <row r="28" spans="1:10" ht="14.25">
      <c r="A28" s="56" t="s">
        <v>106</v>
      </c>
      <c r="B28" s="44" t="s">
        <v>17</v>
      </c>
      <c r="C28" s="45">
        <v>4</v>
      </c>
      <c r="D28" s="45" t="s">
        <v>1</v>
      </c>
      <c r="E28" s="45">
        <v>45</v>
      </c>
      <c r="F28" s="45">
        <v>30</v>
      </c>
      <c r="G28" s="45">
        <v>5</v>
      </c>
      <c r="H28" s="45">
        <v>10</v>
      </c>
      <c r="I28" s="45">
        <v>2</v>
      </c>
      <c r="J28" s="45">
        <v>1</v>
      </c>
    </row>
    <row r="29" spans="1:10" ht="14.25">
      <c r="A29" s="56" t="s">
        <v>107</v>
      </c>
      <c r="B29" s="44" t="s">
        <v>19</v>
      </c>
      <c r="C29" s="45">
        <v>4</v>
      </c>
      <c r="D29" s="45" t="s">
        <v>1</v>
      </c>
      <c r="E29" s="45">
        <v>45</v>
      </c>
      <c r="F29" s="45">
        <v>15</v>
      </c>
      <c r="G29" s="45">
        <v>15</v>
      </c>
      <c r="H29" s="45">
        <v>15</v>
      </c>
      <c r="I29" s="45">
        <v>1</v>
      </c>
      <c r="J29" s="45">
        <v>2</v>
      </c>
    </row>
    <row r="30" spans="1:10" ht="14.25">
      <c r="A30" s="56" t="s">
        <v>108</v>
      </c>
      <c r="B30" s="44" t="s">
        <v>18</v>
      </c>
      <c r="C30" s="45">
        <v>2</v>
      </c>
      <c r="D30" s="45" t="s">
        <v>0</v>
      </c>
      <c r="E30" s="45">
        <v>30</v>
      </c>
      <c r="F30" s="45">
        <v>30</v>
      </c>
      <c r="G30" s="45">
        <v>0</v>
      </c>
      <c r="H30" s="45">
        <v>0</v>
      </c>
      <c r="I30" s="45">
        <v>2</v>
      </c>
      <c r="J30" s="45">
        <v>0</v>
      </c>
    </row>
    <row r="31" spans="1:10" ht="14.25">
      <c r="A31" s="56" t="s">
        <v>109</v>
      </c>
      <c r="B31" s="32" t="s">
        <v>20</v>
      </c>
      <c r="C31" s="49">
        <v>2</v>
      </c>
      <c r="D31" s="49" t="s">
        <v>0</v>
      </c>
      <c r="E31" s="49">
        <v>30</v>
      </c>
      <c r="F31" s="49">
        <v>15</v>
      </c>
      <c r="G31" s="49">
        <v>5</v>
      </c>
      <c r="H31" s="49">
        <v>10</v>
      </c>
      <c r="I31" s="49">
        <v>1</v>
      </c>
      <c r="J31" s="49">
        <v>1</v>
      </c>
    </row>
    <row r="32" spans="1:10" ht="14.25">
      <c r="A32" s="56" t="s">
        <v>110</v>
      </c>
      <c r="B32" s="17" t="s">
        <v>21</v>
      </c>
      <c r="C32" s="16">
        <v>2</v>
      </c>
      <c r="D32" s="16" t="s">
        <v>0</v>
      </c>
      <c r="E32" s="16">
        <v>30</v>
      </c>
      <c r="F32" s="16">
        <v>0</v>
      </c>
      <c r="G32" s="16">
        <v>0</v>
      </c>
      <c r="H32" s="16">
        <v>30</v>
      </c>
      <c r="I32" s="16">
        <v>0</v>
      </c>
      <c r="J32" s="16">
        <v>2</v>
      </c>
    </row>
    <row r="33" spans="1:10" ht="14.25">
      <c r="A33" s="56" t="s">
        <v>111</v>
      </c>
      <c r="B33" s="17" t="s">
        <v>22</v>
      </c>
      <c r="C33" s="16">
        <v>15</v>
      </c>
      <c r="D33" s="16" t="s">
        <v>1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</row>
    <row r="34" spans="1:10" ht="14.25">
      <c r="A34" s="36"/>
      <c r="B34" s="18" t="s">
        <v>10</v>
      </c>
      <c r="C34" s="33">
        <f>SUM(C28:C33)</f>
        <v>29</v>
      </c>
      <c r="D34" s="33">
        <f>COUNTIF(D28:D33,"e")</f>
        <v>3</v>
      </c>
      <c r="E34" s="33">
        <f aca="true" t="shared" si="2" ref="E34:J34">SUM(E28:E33)</f>
        <v>180</v>
      </c>
      <c r="F34" s="33">
        <f t="shared" si="2"/>
        <v>90</v>
      </c>
      <c r="G34" s="33">
        <f t="shared" si="2"/>
        <v>25</v>
      </c>
      <c r="H34" s="33">
        <f t="shared" si="2"/>
        <v>65</v>
      </c>
      <c r="I34" s="33">
        <f t="shared" si="2"/>
        <v>6</v>
      </c>
      <c r="J34" s="33">
        <f t="shared" si="2"/>
        <v>6</v>
      </c>
    </row>
    <row r="35" spans="1:10" ht="14.25">
      <c r="A35" s="36"/>
      <c r="B35" s="18" t="s">
        <v>32</v>
      </c>
      <c r="C35" s="33">
        <f aca="true" t="shared" si="3" ref="C35:H35">SUM(C34+C26+C14)</f>
        <v>90</v>
      </c>
      <c r="D35" s="33">
        <f t="shared" si="3"/>
        <v>11</v>
      </c>
      <c r="E35" s="33">
        <f t="shared" si="3"/>
        <v>900</v>
      </c>
      <c r="F35" s="33">
        <f t="shared" si="3"/>
        <v>405</v>
      </c>
      <c r="G35" s="33">
        <f t="shared" si="3"/>
        <v>205</v>
      </c>
      <c r="H35" s="33">
        <f t="shared" si="3"/>
        <v>290</v>
      </c>
      <c r="I35" s="33"/>
      <c r="J35" s="33"/>
    </row>
    <row r="36" spans="2:10" ht="14.25">
      <c r="B36" s="13"/>
      <c r="C36" s="12"/>
      <c r="D36" s="12"/>
      <c r="E36" s="12"/>
      <c r="F36" s="12"/>
      <c r="G36" s="12"/>
      <c r="H36" s="12"/>
      <c r="I36" s="12"/>
      <c r="J36" s="12"/>
    </row>
    <row r="38" spans="2:10" ht="14.25">
      <c r="B38" s="73" t="s">
        <v>73</v>
      </c>
      <c r="C38" s="74"/>
      <c r="D38" s="74"/>
      <c r="E38" s="74"/>
      <c r="F38" s="74"/>
      <c r="G38" s="74"/>
      <c r="H38" s="74"/>
      <c r="I38" s="74"/>
      <c r="J38" s="75"/>
    </row>
    <row r="39" spans="2:10" ht="14.25">
      <c r="B39" s="17" t="s">
        <v>8</v>
      </c>
      <c r="C39" s="16">
        <v>3</v>
      </c>
      <c r="D39" s="16" t="s">
        <v>0</v>
      </c>
      <c r="E39" s="16">
        <v>30</v>
      </c>
      <c r="F39" s="16">
        <v>15</v>
      </c>
      <c r="G39" s="16">
        <v>5</v>
      </c>
      <c r="H39" s="16">
        <v>10</v>
      </c>
      <c r="I39" s="16">
        <v>1</v>
      </c>
      <c r="J39" s="16">
        <v>1</v>
      </c>
    </row>
    <row r="40" spans="2:10" ht="14.25">
      <c r="B40" s="34" t="s">
        <v>76</v>
      </c>
      <c r="C40" s="35">
        <v>1</v>
      </c>
      <c r="D40" s="35" t="s">
        <v>0</v>
      </c>
      <c r="E40" s="35">
        <v>15</v>
      </c>
      <c r="F40" s="35">
        <v>15</v>
      </c>
      <c r="G40" s="35">
        <v>0</v>
      </c>
      <c r="H40" s="35">
        <v>0</v>
      </c>
      <c r="I40" s="35">
        <v>1</v>
      </c>
      <c r="J40" s="16">
        <v>0</v>
      </c>
    </row>
    <row r="41" spans="2:10" ht="14.25">
      <c r="B41" s="32" t="s">
        <v>74</v>
      </c>
      <c r="C41" s="16">
        <v>3</v>
      </c>
      <c r="D41" s="16" t="s">
        <v>0</v>
      </c>
      <c r="E41" s="16">
        <v>30</v>
      </c>
      <c r="F41" s="16">
        <v>15</v>
      </c>
      <c r="G41" s="16">
        <v>15</v>
      </c>
      <c r="H41" s="16">
        <v>0</v>
      </c>
      <c r="I41" s="16">
        <v>1</v>
      </c>
      <c r="J41" s="16">
        <v>1</v>
      </c>
    </row>
    <row r="42" spans="2:10" ht="14.25">
      <c r="B42" s="17" t="s">
        <v>18</v>
      </c>
      <c r="C42" s="16">
        <v>2</v>
      </c>
      <c r="D42" s="16" t="s">
        <v>0</v>
      </c>
      <c r="E42" s="16">
        <v>30</v>
      </c>
      <c r="F42" s="16">
        <v>30</v>
      </c>
      <c r="G42" s="16">
        <v>0</v>
      </c>
      <c r="H42" s="16">
        <v>0</v>
      </c>
      <c r="I42" s="16">
        <v>2</v>
      </c>
      <c r="J42" s="16">
        <v>0</v>
      </c>
    </row>
    <row r="43" spans="2:10" ht="14.25">
      <c r="B43" s="18" t="s">
        <v>10</v>
      </c>
      <c r="C43" s="16">
        <f aca="true" t="shared" si="4" ref="C43:H43">SUM(C39:C42)</f>
        <v>9</v>
      </c>
      <c r="D43" s="16">
        <f t="shared" si="4"/>
        <v>0</v>
      </c>
      <c r="E43" s="16">
        <f t="shared" si="4"/>
        <v>105</v>
      </c>
      <c r="F43" s="16">
        <f t="shared" si="4"/>
        <v>75</v>
      </c>
      <c r="G43" s="16">
        <f t="shared" si="4"/>
        <v>20</v>
      </c>
      <c r="H43" s="16">
        <f t="shared" si="4"/>
        <v>10</v>
      </c>
      <c r="I43" s="16"/>
      <c r="J43" s="16"/>
    </row>
    <row r="48" ht="14.25">
      <c r="K48" s="37"/>
    </row>
    <row r="52" ht="14.25">
      <c r="K52" s="37"/>
    </row>
    <row r="58" spans="2:4" ht="15">
      <c r="B58" s="19"/>
      <c r="C58" s="20" t="s">
        <v>37</v>
      </c>
      <c r="D58" s="21" t="s">
        <v>62</v>
      </c>
    </row>
    <row r="59" spans="2:4" ht="15">
      <c r="B59" s="22" t="s">
        <v>63</v>
      </c>
      <c r="C59" s="20">
        <f>SUM(C60:C62)</f>
        <v>34</v>
      </c>
      <c r="D59" s="31">
        <f>(C59/C35)*100</f>
        <v>37.77777777777778</v>
      </c>
    </row>
    <row r="60" spans="2:4" ht="15">
      <c r="B60" s="23" t="s">
        <v>64</v>
      </c>
      <c r="C60" s="24">
        <v>13</v>
      </c>
      <c r="D60" s="25"/>
    </row>
    <row r="61" spans="2:4" ht="15">
      <c r="B61" s="23" t="s">
        <v>65</v>
      </c>
      <c r="C61" s="24">
        <v>2</v>
      </c>
      <c r="D61" s="25"/>
    </row>
    <row r="62" spans="2:4" ht="15">
      <c r="B62" s="23" t="s">
        <v>66</v>
      </c>
      <c r="C62" s="24">
        <v>19</v>
      </c>
      <c r="D62" s="25"/>
    </row>
    <row r="63" spans="2:4" ht="14.25">
      <c r="B63" s="26"/>
      <c r="C63" s="27"/>
      <c r="D63" s="28"/>
    </row>
    <row r="64" spans="2:4" ht="15">
      <c r="B64" s="29" t="s">
        <v>67</v>
      </c>
      <c r="C64" s="30"/>
      <c r="D64" s="21"/>
    </row>
    <row r="65" spans="2:4" ht="15">
      <c r="B65" s="19" t="s">
        <v>68</v>
      </c>
      <c r="C65" s="30">
        <v>84</v>
      </c>
      <c r="D65" s="30">
        <f>(C65/C35)*100</f>
        <v>93.33333333333333</v>
      </c>
    </row>
    <row r="66" spans="2:4" ht="15">
      <c r="B66" s="19" t="s">
        <v>69</v>
      </c>
      <c r="C66" s="30">
        <v>6</v>
      </c>
      <c r="D66" s="30">
        <f>(C66/C35)*100</f>
        <v>6.666666666666667</v>
      </c>
    </row>
  </sheetData>
  <sheetProtection/>
  <mergeCells count="6">
    <mergeCell ref="B27:J27"/>
    <mergeCell ref="B4:J4"/>
    <mergeCell ref="B15:J15"/>
    <mergeCell ref="A1:J1"/>
    <mergeCell ref="A2:J2"/>
    <mergeCell ref="B38:J3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zoomScale="75" zoomScaleNormal="75" zoomScalePageLayoutView="0" workbookViewId="0" topLeftCell="A1">
      <selection activeCell="J44" sqref="A1:J44"/>
    </sheetView>
  </sheetViews>
  <sheetFormatPr defaultColWidth="8.796875" defaultRowHeight="14.25"/>
  <cols>
    <col min="1" max="1" width="4.5" style="0" customWidth="1"/>
    <col min="2" max="2" width="35.69921875" style="12" customWidth="1"/>
    <col min="3" max="3" width="4.59765625" style="12" customWidth="1"/>
    <col min="4" max="4" width="5" style="12" customWidth="1"/>
    <col min="5" max="5" width="5.69921875" style="12" customWidth="1"/>
    <col min="6" max="6" width="4.19921875" style="12" customWidth="1"/>
    <col min="7" max="7" width="4.3984375" style="12" customWidth="1"/>
    <col min="8" max="8" width="4.19921875" style="12" customWidth="1"/>
    <col min="9" max="9" width="4.5" style="12" customWidth="1"/>
    <col min="10" max="10" width="5.5" style="12" customWidth="1"/>
  </cols>
  <sheetData>
    <row r="1" spans="1:14" s="2" customFormat="1" ht="14.25">
      <c r="A1" s="77" t="s">
        <v>59</v>
      </c>
      <c r="B1" s="77"/>
      <c r="C1" s="77"/>
      <c r="D1" s="77"/>
      <c r="E1" s="77"/>
      <c r="F1" s="77"/>
      <c r="G1" s="77"/>
      <c r="H1" s="77"/>
      <c r="I1" s="77"/>
      <c r="J1" s="77"/>
      <c r="K1" s="1"/>
      <c r="M1" s="3"/>
      <c r="N1" s="3"/>
    </row>
    <row r="2" spans="1:14" s="2" customFormat="1" ht="45" customHeight="1">
      <c r="A2" s="78" t="s">
        <v>82</v>
      </c>
      <c r="B2" s="78"/>
      <c r="C2" s="78"/>
      <c r="D2" s="78"/>
      <c r="E2" s="78"/>
      <c r="F2" s="78"/>
      <c r="G2" s="78"/>
      <c r="H2" s="78"/>
      <c r="I2" s="78"/>
      <c r="J2" s="78"/>
      <c r="K2" s="1"/>
      <c r="M2" s="3"/>
      <c r="N2" s="3"/>
    </row>
    <row r="3" spans="1:14" s="5" customFormat="1" ht="59.25" customHeight="1">
      <c r="A3" s="55" t="s">
        <v>86</v>
      </c>
      <c r="B3" s="7" t="s">
        <v>36</v>
      </c>
      <c r="C3" s="8" t="s">
        <v>37</v>
      </c>
      <c r="D3" s="9" t="s">
        <v>38</v>
      </c>
      <c r="E3" s="9" t="s">
        <v>39</v>
      </c>
      <c r="F3" s="10" t="s">
        <v>40</v>
      </c>
      <c r="G3" s="11" t="s">
        <v>41</v>
      </c>
      <c r="H3" s="11" t="s">
        <v>42</v>
      </c>
      <c r="I3" s="10" t="s">
        <v>77</v>
      </c>
      <c r="J3" s="10" t="s">
        <v>78</v>
      </c>
      <c r="K3" s="4"/>
      <c r="M3" s="6"/>
      <c r="N3" s="6"/>
    </row>
    <row r="4" spans="1:10" ht="14.25">
      <c r="A4" s="36"/>
      <c r="B4" s="68" t="s">
        <v>45</v>
      </c>
      <c r="C4" s="68"/>
      <c r="D4" s="68"/>
      <c r="E4" s="68"/>
      <c r="F4" s="68"/>
      <c r="G4" s="68"/>
      <c r="H4" s="68"/>
      <c r="I4" s="68"/>
      <c r="J4" s="68"/>
    </row>
    <row r="5" spans="1:10" ht="14.25">
      <c r="A5" s="56" t="s">
        <v>87</v>
      </c>
      <c r="B5" s="15" t="s">
        <v>4</v>
      </c>
      <c r="C5" s="16">
        <v>4</v>
      </c>
      <c r="D5" s="16" t="s">
        <v>1</v>
      </c>
      <c r="E5" s="16">
        <v>45</v>
      </c>
      <c r="F5" s="16">
        <v>15</v>
      </c>
      <c r="G5" s="16">
        <v>30</v>
      </c>
      <c r="H5" s="16">
        <v>0</v>
      </c>
      <c r="I5" s="16">
        <v>1</v>
      </c>
      <c r="J5" s="16">
        <v>2</v>
      </c>
    </row>
    <row r="6" spans="1:10" ht="14.25">
      <c r="A6" s="56" t="s">
        <v>88</v>
      </c>
      <c r="B6" s="17" t="s">
        <v>5</v>
      </c>
      <c r="C6" s="16">
        <v>4</v>
      </c>
      <c r="D6" s="16" t="s">
        <v>1</v>
      </c>
      <c r="E6" s="16">
        <v>45</v>
      </c>
      <c r="F6" s="16">
        <v>15</v>
      </c>
      <c r="G6" s="16">
        <v>15</v>
      </c>
      <c r="H6" s="16">
        <v>15</v>
      </c>
      <c r="I6" s="16">
        <v>1</v>
      </c>
      <c r="J6" s="16">
        <v>2</v>
      </c>
    </row>
    <row r="7" spans="1:10" ht="14.25">
      <c r="A7" s="56" t="s">
        <v>89</v>
      </c>
      <c r="B7" s="17" t="s">
        <v>6</v>
      </c>
      <c r="C7" s="16">
        <v>3</v>
      </c>
      <c r="D7" s="16" t="s">
        <v>0</v>
      </c>
      <c r="E7" s="16">
        <v>30</v>
      </c>
      <c r="F7" s="16">
        <v>15</v>
      </c>
      <c r="G7" s="16">
        <v>5</v>
      </c>
      <c r="H7" s="16">
        <v>10</v>
      </c>
      <c r="I7" s="16">
        <v>1</v>
      </c>
      <c r="J7" s="16">
        <v>1</v>
      </c>
    </row>
    <row r="8" spans="1:10" ht="22.5">
      <c r="A8" s="58" t="s">
        <v>90</v>
      </c>
      <c r="B8" s="57" t="s">
        <v>7</v>
      </c>
      <c r="C8" s="16">
        <v>4</v>
      </c>
      <c r="D8" s="16" t="s">
        <v>0</v>
      </c>
      <c r="E8" s="16">
        <v>45</v>
      </c>
      <c r="F8" s="16">
        <v>15</v>
      </c>
      <c r="G8" s="16">
        <v>10</v>
      </c>
      <c r="H8" s="16">
        <v>20</v>
      </c>
      <c r="I8" s="16">
        <v>1</v>
      </c>
      <c r="J8" s="16">
        <v>2</v>
      </c>
    </row>
    <row r="9" spans="1:10" ht="14.25">
      <c r="A9" s="56" t="s">
        <v>91</v>
      </c>
      <c r="B9" s="17" t="s">
        <v>8</v>
      </c>
      <c r="C9" s="16">
        <v>3</v>
      </c>
      <c r="D9" s="16" t="s">
        <v>0</v>
      </c>
      <c r="E9" s="16">
        <v>30</v>
      </c>
      <c r="F9" s="16">
        <v>15</v>
      </c>
      <c r="G9" s="16">
        <v>5</v>
      </c>
      <c r="H9" s="16">
        <v>10</v>
      </c>
      <c r="I9" s="16">
        <v>1</v>
      </c>
      <c r="J9" s="16">
        <v>1</v>
      </c>
    </row>
    <row r="10" spans="1:10" ht="14.25">
      <c r="A10" s="56" t="s">
        <v>92</v>
      </c>
      <c r="B10" s="17" t="s">
        <v>3</v>
      </c>
      <c r="C10" s="16">
        <v>4</v>
      </c>
      <c r="D10" s="16" t="s">
        <v>1</v>
      </c>
      <c r="E10" s="16">
        <v>45</v>
      </c>
      <c r="F10" s="16">
        <v>30</v>
      </c>
      <c r="G10" s="16">
        <v>5</v>
      </c>
      <c r="H10" s="16">
        <v>10</v>
      </c>
      <c r="I10" s="16">
        <v>2</v>
      </c>
      <c r="J10" s="16">
        <v>1</v>
      </c>
    </row>
    <row r="11" spans="1:10" ht="14.25">
      <c r="A11" s="56" t="s">
        <v>93</v>
      </c>
      <c r="B11" s="17" t="s">
        <v>48</v>
      </c>
      <c r="C11" s="16">
        <v>3</v>
      </c>
      <c r="D11" s="16" t="s">
        <v>0</v>
      </c>
      <c r="E11" s="16">
        <v>45</v>
      </c>
      <c r="F11" s="16">
        <v>30</v>
      </c>
      <c r="G11" s="16">
        <v>5</v>
      </c>
      <c r="H11" s="16">
        <v>10</v>
      </c>
      <c r="I11" s="16">
        <v>2</v>
      </c>
      <c r="J11" s="16">
        <v>1</v>
      </c>
    </row>
    <row r="12" spans="1:10" ht="14.25">
      <c r="A12" s="56" t="s">
        <v>94</v>
      </c>
      <c r="B12" s="41" t="s">
        <v>9</v>
      </c>
      <c r="C12" s="40">
        <v>4</v>
      </c>
      <c r="D12" s="40" t="s">
        <v>1</v>
      </c>
      <c r="E12" s="40">
        <v>45</v>
      </c>
      <c r="F12" s="40">
        <v>30</v>
      </c>
      <c r="G12" s="40">
        <v>5</v>
      </c>
      <c r="H12" s="40">
        <v>10</v>
      </c>
      <c r="I12" s="40">
        <v>2</v>
      </c>
      <c r="J12" s="40">
        <v>1</v>
      </c>
    </row>
    <row r="13" spans="1:10" ht="14.25">
      <c r="A13" s="56" t="s">
        <v>95</v>
      </c>
      <c r="B13" s="41" t="s">
        <v>26</v>
      </c>
      <c r="C13" s="40">
        <v>1</v>
      </c>
      <c r="D13" s="40" t="s">
        <v>0</v>
      </c>
      <c r="E13" s="40">
        <v>15</v>
      </c>
      <c r="F13" s="40">
        <v>15</v>
      </c>
      <c r="G13" s="40">
        <v>0</v>
      </c>
      <c r="H13" s="40">
        <v>0</v>
      </c>
      <c r="I13" s="40">
        <v>1</v>
      </c>
      <c r="J13" s="40">
        <v>0</v>
      </c>
    </row>
    <row r="14" spans="1:10" ht="14.25">
      <c r="A14" s="36"/>
      <c r="B14" s="42" t="s">
        <v>10</v>
      </c>
      <c r="C14" s="43">
        <f>SUM(C5:C13)</f>
        <v>30</v>
      </c>
      <c r="D14" s="43">
        <f>COUNTIF(D5:D13,"e")</f>
        <v>4</v>
      </c>
      <c r="E14" s="43">
        <f aca="true" t="shared" si="0" ref="E14:J14">SUM(E5:E13)</f>
        <v>345</v>
      </c>
      <c r="F14" s="43">
        <f t="shared" si="0"/>
        <v>180</v>
      </c>
      <c r="G14" s="43">
        <f t="shared" si="0"/>
        <v>80</v>
      </c>
      <c r="H14" s="43">
        <f t="shared" si="0"/>
        <v>85</v>
      </c>
      <c r="I14" s="43">
        <f t="shared" si="0"/>
        <v>12</v>
      </c>
      <c r="J14" s="43">
        <f t="shared" si="0"/>
        <v>11</v>
      </c>
    </row>
    <row r="15" spans="1:10" ht="14.25">
      <c r="A15" s="36"/>
      <c r="B15" s="76" t="s">
        <v>60</v>
      </c>
      <c r="C15" s="76"/>
      <c r="D15" s="76"/>
      <c r="E15" s="76"/>
      <c r="F15" s="76"/>
      <c r="G15" s="76"/>
      <c r="H15" s="76"/>
      <c r="I15" s="76"/>
      <c r="J15" s="76"/>
    </row>
    <row r="16" spans="1:10" ht="14.25">
      <c r="A16" s="56" t="s">
        <v>96</v>
      </c>
      <c r="B16" s="41" t="s">
        <v>80</v>
      </c>
      <c r="C16" s="40">
        <v>1</v>
      </c>
      <c r="D16" s="40" t="s">
        <v>1</v>
      </c>
      <c r="E16" s="40">
        <v>15</v>
      </c>
      <c r="F16" s="40">
        <v>0</v>
      </c>
      <c r="G16" s="40">
        <v>0</v>
      </c>
      <c r="H16" s="40">
        <v>15</v>
      </c>
      <c r="I16" s="40">
        <v>0</v>
      </c>
      <c r="J16" s="40">
        <v>1</v>
      </c>
    </row>
    <row r="17" spans="1:10" ht="14.25">
      <c r="A17" s="56" t="s">
        <v>97</v>
      </c>
      <c r="B17" s="41" t="s">
        <v>11</v>
      </c>
      <c r="C17" s="40">
        <v>4</v>
      </c>
      <c r="D17" s="40" t="s">
        <v>0</v>
      </c>
      <c r="E17" s="40">
        <v>45</v>
      </c>
      <c r="F17" s="40">
        <v>15</v>
      </c>
      <c r="G17" s="40">
        <v>15</v>
      </c>
      <c r="H17" s="40">
        <v>15</v>
      </c>
      <c r="I17" s="40">
        <v>1</v>
      </c>
      <c r="J17" s="40">
        <v>2</v>
      </c>
    </row>
    <row r="18" spans="1:10" ht="14.25">
      <c r="A18" s="56" t="s">
        <v>98</v>
      </c>
      <c r="B18" s="41" t="s">
        <v>12</v>
      </c>
      <c r="C18" s="40">
        <v>3</v>
      </c>
      <c r="D18" s="40" t="s">
        <v>0</v>
      </c>
      <c r="E18" s="40">
        <v>45</v>
      </c>
      <c r="F18" s="40">
        <v>15</v>
      </c>
      <c r="G18" s="40">
        <v>15</v>
      </c>
      <c r="H18" s="40">
        <v>15</v>
      </c>
      <c r="I18" s="40">
        <v>1</v>
      </c>
      <c r="J18" s="40">
        <v>2</v>
      </c>
    </row>
    <row r="19" spans="1:10" ht="14.25">
      <c r="A19" s="56" t="s">
        <v>99</v>
      </c>
      <c r="B19" s="41" t="s">
        <v>13</v>
      </c>
      <c r="C19" s="40">
        <v>3</v>
      </c>
      <c r="D19" s="40" t="s">
        <v>0</v>
      </c>
      <c r="E19" s="40">
        <v>30</v>
      </c>
      <c r="F19" s="40">
        <v>15</v>
      </c>
      <c r="G19" s="40">
        <v>5</v>
      </c>
      <c r="H19" s="40">
        <v>10</v>
      </c>
      <c r="I19" s="40">
        <v>1</v>
      </c>
      <c r="J19" s="40">
        <v>1</v>
      </c>
    </row>
    <row r="20" spans="1:10" ht="14.25">
      <c r="A20" s="56" t="s">
        <v>100</v>
      </c>
      <c r="B20" s="41" t="s">
        <v>14</v>
      </c>
      <c r="C20" s="40">
        <v>4</v>
      </c>
      <c r="D20" s="40" t="s">
        <v>1</v>
      </c>
      <c r="E20" s="40">
        <v>45</v>
      </c>
      <c r="F20" s="40">
        <v>15</v>
      </c>
      <c r="G20" s="40">
        <v>15</v>
      </c>
      <c r="H20" s="40">
        <v>15</v>
      </c>
      <c r="I20" s="40">
        <v>1</v>
      </c>
      <c r="J20" s="40">
        <v>2</v>
      </c>
    </row>
    <row r="21" spans="1:10" ht="14.25">
      <c r="A21" s="56" t="s">
        <v>101</v>
      </c>
      <c r="B21" s="41" t="s">
        <v>33</v>
      </c>
      <c r="C21" s="40">
        <v>4</v>
      </c>
      <c r="D21" s="40" t="s">
        <v>1</v>
      </c>
      <c r="E21" s="40">
        <v>45</v>
      </c>
      <c r="F21" s="40">
        <v>15</v>
      </c>
      <c r="G21" s="40">
        <v>15</v>
      </c>
      <c r="H21" s="40">
        <v>15</v>
      </c>
      <c r="I21" s="40">
        <v>1</v>
      </c>
      <c r="J21" s="40">
        <v>2</v>
      </c>
    </row>
    <row r="22" spans="1:10" ht="14.25">
      <c r="A22" s="56" t="s">
        <v>102</v>
      </c>
      <c r="B22" s="41" t="s">
        <v>34</v>
      </c>
      <c r="C22" s="40">
        <v>4</v>
      </c>
      <c r="D22" s="40" t="s">
        <v>1</v>
      </c>
      <c r="E22" s="40">
        <v>45</v>
      </c>
      <c r="F22" s="40">
        <v>15</v>
      </c>
      <c r="G22" s="40">
        <v>10</v>
      </c>
      <c r="H22" s="40">
        <v>20</v>
      </c>
      <c r="I22" s="40">
        <v>1</v>
      </c>
      <c r="J22" s="40">
        <v>2</v>
      </c>
    </row>
    <row r="23" spans="1:10" ht="14.25">
      <c r="A23" s="56" t="s">
        <v>103</v>
      </c>
      <c r="B23" s="44" t="s">
        <v>72</v>
      </c>
      <c r="C23" s="45">
        <v>3</v>
      </c>
      <c r="D23" s="45" t="s">
        <v>0</v>
      </c>
      <c r="E23" s="45">
        <v>30</v>
      </c>
      <c r="F23" s="45">
        <v>15</v>
      </c>
      <c r="G23" s="45">
        <v>15</v>
      </c>
      <c r="H23" s="45">
        <v>0</v>
      </c>
      <c r="I23" s="45">
        <v>1</v>
      </c>
      <c r="J23" s="45">
        <v>1</v>
      </c>
    </row>
    <row r="24" spans="1:10" ht="14.25">
      <c r="A24" s="56" t="s">
        <v>104</v>
      </c>
      <c r="B24" s="44" t="s">
        <v>29</v>
      </c>
      <c r="C24" s="45">
        <v>3</v>
      </c>
      <c r="D24" s="45" t="s">
        <v>0</v>
      </c>
      <c r="E24" s="45">
        <v>45</v>
      </c>
      <c r="F24" s="45">
        <v>30</v>
      </c>
      <c r="G24" s="45">
        <v>5</v>
      </c>
      <c r="H24" s="45">
        <v>10</v>
      </c>
      <c r="I24" s="45">
        <v>2</v>
      </c>
      <c r="J24" s="45">
        <v>1</v>
      </c>
    </row>
    <row r="25" spans="1:10" ht="14.25">
      <c r="A25" s="56" t="s">
        <v>105</v>
      </c>
      <c r="B25" s="44" t="s">
        <v>2</v>
      </c>
      <c r="C25" s="45">
        <v>2</v>
      </c>
      <c r="D25" s="45" t="s">
        <v>0</v>
      </c>
      <c r="E25" s="45">
        <v>30</v>
      </c>
      <c r="F25" s="45">
        <v>0</v>
      </c>
      <c r="G25" s="45">
        <v>0</v>
      </c>
      <c r="H25" s="45">
        <v>30</v>
      </c>
      <c r="I25" s="45">
        <v>0</v>
      </c>
      <c r="J25" s="45">
        <v>2</v>
      </c>
    </row>
    <row r="26" spans="1:10" ht="14.25">
      <c r="A26" s="36"/>
      <c r="B26" s="46" t="s">
        <v>10</v>
      </c>
      <c r="C26" s="47">
        <f>SUM(C16:C25)</f>
        <v>31</v>
      </c>
      <c r="D26" s="47">
        <f>COUNTIF(D16:D25,"e")</f>
        <v>4</v>
      </c>
      <c r="E26" s="47">
        <f aca="true" t="shared" si="1" ref="E26:J26">SUM(E16:E25)</f>
        <v>375</v>
      </c>
      <c r="F26" s="47">
        <f t="shared" si="1"/>
        <v>135</v>
      </c>
      <c r="G26" s="47">
        <f t="shared" si="1"/>
        <v>95</v>
      </c>
      <c r="H26" s="47">
        <f t="shared" si="1"/>
        <v>145</v>
      </c>
      <c r="I26" s="47">
        <f t="shared" si="1"/>
        <v>9</v>
      </c>
      <c r="J26" s="47">
        <f t="shared" si="1"/>
        <v>16</v>
      </c>
    </row>
    <row r="27" spans="1:10" ht="14.25">
      <c r="A27" s="36"/>
      <c r="B27" s="69" t="s">
        <v>61</v>
      </c>
      <c r="C27" s="69"/>
      <c r="D27" s="69"/>
      <c r="E27" s="69"/>
      <c r="F27" s="69"/>
      <c r="G27" s="69"/>
      <c r="H27" s="69"/>
      <c r="I27" s="69"/>
      <c r="J27" s="69"/>
    </row>
    <row r="28" spans="1:10" ht="14.25">
      <c r="A28" s="56" t="s">
        <v>106</v>
      </c>
      <c r="B28" s="44" t="s">
        <v>35</v>
      </c>
      <c r="C28" s="45">
        <v>3</v>
      </c>
      <c r="D28" s="45" t="s">
        <v>1</v>
      </c>
      <c r="E28" s="45">
        <v>30</v>
      </c>
      <c r="F28" s="45">
        <v>15</v>
      </c>
      <c r="G28" s="45">
        <v>5</v>
      </c>
      <c r="H28" s="45">
        <v>10</v>
      </c>
      <c r="I28" s="45">
        <v>1</v>
      </c>
      <c r="J28" s="45">
        <v>1</v>
      </c>
    </row>
    <row r="29" spans="1:10" ht="14.25">
      <c r="A29" s="56" t="s">
        <v>107</v>
      </c>
      <c r="B29" s="48" t="s">
        <v>81</v>
      </c>
      <c r="C29" s="45">
        <v>3</v>
      </c>
      <c r="D29" s="45" t="s">
        <v>1</v>
      </c>
      <c r="E29" s="45">
        <v>30</v>
      </c>
      <c r="F29" s="45">
        <v>15</v>
      </c>
      <c r="G29" s="45">
        <v>5</v>
      </c>
      <c r="H29" s="45">
        <v>10</v>
      </c>
      <c r="I29" s="45">
        <v>1</v>
      </c>
      <c r="J29" s="45">
        <v>1</v>
      </c>
    </row>
    <row r="30" spans="1:10" ht="14.25">
      <c r="A30" s="56" t="s">
        <v>108</v>
      </c>
      <c r="B30" s="44" t="s">
        <v>47</v>
      </c>
      <c r="C30" s="45">
        <v>2</v>
      </c>
      <c r="D30" s="45" t="s">
        <v>0</v>
      </c>
      <c r="E30" s="45">
        <v>30</v>
      </c>
      <c r="F30" s="45">
        <v>15</v>
      </c>
      <c r="G30" s="45">
        <v>5</v>
      </c>
      <c r="H30" s="45">
        <v>10</v>
      </c>
      <c r="I30" s="45">
        <v>1</v>
      </c>
      <c r="J30" s="45">
        <v>1</v>
      </c>
    </row>
    <row r="31" spans="1:10" ht="14.25">
      <c r="A31" s="56" t="s">
        <v>109</v>
      </c>
      <c r="B31" s="32" t="s">
        <v>46</v>
      </c>
      <c r="C31" s="49">
        <v>2</v>
      </c>
      <c r="D31" s="49" t="s">
        <v>0</v>
      </c>
      <c r="E31" s="49">
        <v>30</v>
      </c>
      <c r="F31" s="49">
        <v>30</v>
      </c>
      <c r="G31" s="49">
        <v>0</v>
      </c>
      <c r="H31" s="49">
        <v>0</v>
      </c>
      <c r="I31" s="49">
        <v>2</v>
      </c>
      <c r="J31" s="49">
        <v>0</v>
      </c>
    </row>
    <row r="32" spans="1:10" ht="14.25">
      <c r="A32" s="56" t="s">
        <v>110</v>
      </c>
      <c r="B32" s="32" t="s">
        <v>20</v>
      </c>
      <c r="C32" s="49">
        <v>2</v>
      </c>
      <c r="D32" s="49" t="s">
        <v>0</v>
      </c>
      <c r="E32" s="49">
        <v>30</v>
      </c>
      <c r="F32" s="49">
        <v>15</v>
      </c>
      <c r="G32" s="49">
        <v>5</v>
      </c>
      <c r="H32" s="49">
        <v>10</v>
      </c>
      <c r="I32" s="49">
        <v>1</v>
      </c>
      <c r="J32" s="49">
        <v>1</v>
      </c>
    </row>
    <row r="33" spans="1:10" ht="14.25">
      <c r="A33" s="56" t="s">
        <v>111</v>
      </c>
      <c r="B33" s="17" t="s">
        <v>21</v>
      </c>
      <c r="C33" s="16">
        <v>2</v>
      </c>
      <c r="D33" s="16" t="s">
        <v>0</v>
      </c>
      <c r="E33" s="16">
        <v>30</v>
      </c>
      <c r="F33" s="16">
        <v>0</v>
      </c>
      <c r="G33" s="16">
        <v>0</v>
      </c>
      <c r="H33" s="16">
        <v>30</v>
      </c>
      <c r="I33" s="16">
        <v>0</v>
      </c>
      <c r="J33" s="16">
        <v>2</v>
      </c>
    </row>
    <row r="34" spans="1:10" ht="14.25">
      <c r="A34" s="56" t="s">
        <v>112</v>
      </c>
      <c r="B34" s="17" t="s">
        <v>22</v>
      </c>
      <c r="C34" s="16">
        <v>15</v>
      </c>
      <c r="D34" s="16" t="s">
        <v>1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</row>
    <row r="35" spans="1:10" ht="14.25">
      <c r="A35" s="36"/>
      <c r="B35" s="18" t="s">
        <v>10</v>
      </c>
      <c r="C35" s="33">
        <f>SUM(C28:C34)</f>
        <v>29</v>
      </c>
      <c r="D35" s="33">
        <f>COUNTIF(D28:D34,"e")</f>
        <v>3</v>
      </c>
      <c r="E35" s="33">
        <f aca="true" t="shared" si="2" ref="E35:J35">SUM(E28:E34)</f>
        <v>180</v>
      </c>
      <c r="F35" s="33">
        <f t="shared" si="2"/>
        <v>90</v>
      </c>
      <c r="G35" s="33">
        <f t="shared" si="2"/>
        <v>20</v>
      </c>
      <c r="H35" s="33">
        <f t="shared" si="2"/>
        <v>70</v>
      </c>
      <c r="I35" s="33">
        <f t="shared" si="2"/>
        <v>6</v>
      </c>
      <c r="J35" s="33">
        <f t="shared" si="2"/>
        <v>6</v>
      </c>
    </row>
    <row r="36" spans="1:10" ht="14.25">
      <c r="A36" s="36"/>
      <c r="B36" s="18" t="s">
        <v>32</v>
      </c>
      <c r="C36" s="33">
        <f aca="true" t="shared" si="3" ref="C36:H36">SUM(C35+C26+C14)</f>
        <v>90</v>
      </c>
      <c r="D36" s="33">
        <f t="shared" si="3"/>
        <v>11</v>
      </c>
      <c r="E36" s="33">
        <f t="shared" si="3"/>
        <v>900</v>
      </c>
      <c r="F36" s="33">
        <f t="shared" si="3"/>
        <v>405</v>
      </c>
      <c r="G36" s="33">
        <f t="shared" si="3"/>
        <v>195</v>
      </c>
      <c r="H36" s="33">
        <f t="shared" si="3"/>
        <v>300</v>
      </c>
      <c r="I36" s="33"/>
      <c r="J36" s="33"/>
    </row>
    <row r="37" ht="14.25">
      <c r="B37" s="13"/>
    </row>
    <row r="39" spans="2:10" ht="14.25">
      <c r="B39" s="73" t="s">
        <v>73</v>
      </c>
      <c r="C39" s="74"/>
      <c r="D39" s="74"/>
      <c r="E39" s="74"/>
      <c r="F39" s="74"/>
      <c r="G39" s="74"/>
      <c r="H39" s="74"/>
      <c r="I39" s="74"/>
      <c r="J39" s="75"/>
    </row>
    <row r="40" spans="2:10" ht="14.25">
      <c r="B40" s="17" t="s">
        <v>8</v>
      </c>
      <c r="C40" s="16">
        <v>3</v>
      </c>
      <c r="D40" s="16" t="s">
        <v>0</v>
      </c>
      <c r="E40" s="16">
        <v>30</v>
      </c>
      <c r="F40" s="16">
        <v>15</v>
      </c>
      <c r="G40" s="16">
        <v>5</v>
      </c>
      <c r="H40" s="16">
        <v>10</v>
      </c>
      <c r="I40" s="16">
        <v>1</v>
      </c>
      <c r="J40" s="16">
        <v>1</v>
      </c>
    </row>
    <row r="41" spans="2:10" ht="14.25">
      <c r="B41" s="34" t="s">
        <v>76</v>
      </c>
      <c r="C41" s="35">
        <v>1</v>
      </c>
      <c r="D41" s="35" t="s">
        <v>0</v>
      </c>
      <c r="E41" s="35">
        <v>15</v>
      </c>
      <c r="F41" s="35">
        <v>15</v>
      </c>
      <c r="G41" s="35">
        <v>0</v>
      </c>
      <c r="H41" s="35">
        <v>0</v>
      </c>
      <c r="I41" s="35">
        <v>1</v>
      </c>
      <c r="J41" s="16">
        <v>0</v>
      </c>
    </row>
    <row r="42" spans="2:10" ht="14.25">
      <c r="B42" s="32" t="s">
        <v>72</v>
      </c>
      <c r="C42" s="16">
        <v>3</v>
      </c>
      <c r="D42" s="16" t="s">
        <v>0</v>
      </c>
      <c r="E42" s="16">
        <v>30</v>
      </c>
      <c r="F42" s="16">
        <v>15</v>
      </c>
      <c r="G42" s="16">
        <v>15</v>
      </c>
      <c r="H42" s="16">
        <v>0</v>
      </c>
      <c r="I42" s="16">
        <v>1</v>
      </c>
      <c r="J42" s="16">
        <v>1</v>
      </c>
    </row>
    <row r="43" spans="2:10" ht="14.25">
      <c r="B43" s="17" t="s">
        <v>46</v>
      </c>
      <c r="C43" s="16">
        <v>2</v>
      </c>
      <c r="D43" s="16" t="s">
        <v>0</v>
      </c>
      <c r="E43" s="16">
        <v>30</v>
      </c>
      <c r="F43" s="16">
        <v>30</v>
      </c>
      <c r="G43" s="16">
        <v>0</v>
      </c>
      <c r="H43" s="16">
        <v>0</v>
      </c>
      <c r="I43" s="16">
        <v>2</v>
      </c>
      <c r="J43" s="16">
        <v>0</v>
      </c>
    </row>
    <row r="44" spans="2:10" ht="14.25">
      <c r="B44" s="18" t="s">
        <v>10</v>
      </c>
      <c r="C44" s="16">
        <f aca="true" t="shared" si="4" ref="C44:H44">SUM(C40:C43)</f>
        <v>9</v>
      </c>
      <c r="D44" s="16">
        <f t="shared" si="4"/>
        <v>0</v>
      </c>
      <c r="E44" s="16">
        <f t="shared" si="4"/>
        <v>105</v>
      </c>
      <c r="F44" s="16">
        <f t="shared" si="4"/>
        <v>75</v>
      </c>
      <c r="G44" s="16">
        <f t="shared" si="4"/>
        <v>20</v>
      </c>
      <c r="H44" s="16">
        <f t="shared" si="4"/>
        <v>10</v>
      </c>
      <c r="I44" s="16"/>
      <c r="J44" s="16"/>
    </row>
    <row r="47" ht="14.25">
      <c r="B47" s="13"/>
    </row>
    <row r="54" ht="14.25">
      <c r="B54" s="13"/>
    </row>
    <row r="55" ht="14.25">
      <c r="B55" s="13"/>
    </row>
    <row r="56" ht="14.25">
      <c r="B56" s="13"/>
    </row>
    <row r="57" ht="14.25">
      <c r="B57" s="13"/>
    </row>
    <row r="58" ht="14.25">
      <c r="B58" s="13"/>
    </row>
    <row r="59" spans="2:4" ht="15">
      <c r="B59" s="19"/>
      <c r="C59" s="20" t="s">
        <v>37</v>
      </c>
      <c r="D59" s="21" t="s">
        <v>62</v>
      </c>
    </row>
    <row r="60" spans="2:4" ht="15">
      <c r="B60" s="22" t="s">
        <v>63</v>
      </c>
      <c r="C60" s="20">
        <f>SUM(C61:C63)</f>
        <v>34</v>
      </c>
      <c r="D60" s="31">
        <f>(C60/C36)*100</f>
        <v>37.77777777777778</v>
      </c>
    </row>
    <row r="61" spans="2:4" ht="15">
      <c r="B61" s="23" t="s">
        <v>64</v>
      </c>
      <c r="C61" s="24">
        <v>13</v>
      </c>
      <c r="D61" s="25"/>
    </row>
    <row r="62" spans="2:4" ht="15">
      <c r="B62" s="23" t="s">
        <v>65</v>
      </c>
      <c r="C62" s="24">
        <v>2</v>
      </c>
      <c r="D62" s="25"/>
    </row>
    <row r="63" spans="2:4" ht="15">
      <c r="B63" s="23" t="s">
        <v>66</v>
      </c>
      <c r="C63" s="24">
        <v>19</v>
      </c>
      <c r="D63" s="25"/>
    </row>
    <row r="64" spans="2:4" ht="14.25">
      <c r="B64" s="26"/>
      <c r="C64" s="27"/>
      <c r="D64" s="28"/>
    </row>
    <row r="65" spans="2:4" ht="15">
      <c r="B65" s="29" t="s">
        <v>67</v>
      </c>
      <c r="C65" s="30"/>
      <c r="D65" s="21"/>
    </row>
    <row r="66" spans="2:4" ht="15">
      <c r="B66" s="19" t="s">
        <v>68</v>
      </c>
      <c r="C66" s="30">
        <v>84</v>
      </c>
      <c r="D66" s="30">
        <f>(C66/C36)*100</f>
        <v>93.33333333333333</v>
      </c>
    </row>
    <row r="67" spans="2:4" ht="15">
      <c r="B67" s="19" t="s">
        <v>69</v>
      </c>
      <c r="C67" s="30">
        <v>6</v>
      </c>
      <c r="D67" s="30">
        <f>(C67/C36)*100</f>
        <v>6.666666666666667</v>
      </c>
    </row>
  </sheetData>
  <sheetProtection/>
  <mergeCells count="6">
    <mergeCell ref="B27:J27"/>
    <mergeCell ref="B4:J4"/>
    <mergeCell ref="B15:J15"/>
    <mergeCell ref="A1:J1"/>
    <mergeCell ref="A2:J2"/>
    <mergeCell ref="B39:J3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21" sqref="A1:I21"/>
    </sheetView>
  </sheetViews>
  <sheetFormatPr defaultColWidth="8.796875" defaultRowHeight="14.25"/>
  <cols>
    <col min="1" max="1" width="31.19921875" style="0" customWidth="1"/>
    <col min="2" max="3" width="5.59765625" style="0" customWidth="1"/>
    <col min="4" max="4" width="6.3984375" style="0" customWidth="1"/>
    <col min="5" max="5" width="5.69921875" style="0" customWidth="1"/>
    <col min="6" max="6" width="5.5" style="0" customWidth="1"/>
    <col min="7" max="7" width="5.8984375" style="0" customWidth="1"/>
    <col min="8" max="8" width="5.59765625" style="0" customWidth="1"/>
    <col min="9" max="9" width="6.5" style="0" customWidth="1"/>
  </cols>
  <sheetData>
    <row r="1" spans="1:9" ht="14.25">
      <c r="A1" s="81" t="s">
        <v>59</v>
      </c>
      <c r="B1" s="81"/>
      <c r="C1" s="81"/>
      <c r="D1" s="81"/>
      <c r="E1" s="81"/>
      <c r="F1" s="81"/>
      <c r="G1" s="81"/>
      <c r="H1" s="81"/>
      <c r="I1" s="81"/>
    </row>
    <row r="2" spans="1:9" ht="54" customHeight="1">
      <c r="A2" s="78" t="s">
        <v>85</v>
      </c>
      <c r="B2" s="78"/>
      <c r="C2" s="78"/>
      <c r="D2" s="78"/>
      <c r="E2" s="78"/>
      <c r="F2" s="78"/>
      <c r="G2" s="78"/>
      <c r="H2" s="78"/>
      <c r="I2" s="78"/>
    </row>
    <row r="3" spans="1:9" ht="87.75">
      <c r="A3" s="7" t="s">
        <v>70</v>
      </c>
      <c r="B3" s="8" t="s">
        <v>37</v>
      </c>
      <c r="C3" s="9" t="s">
        <v>38</v>
      </c>
      <c r="D3" s="9" t="s">
        <v>39</v>
      </c>
      <c r="E3" s="10" t="s">
        <v>40</v>
      </c>
      <c r="F3" s="11" t="s">
        <v>41</v>
      </c>
      <c r="G3" s="11" t="s">
        <v>42</v>
      </c>
      <c r="H3" s="10" t="s">
        <v>43</v>
      </c>
      <c r="I3" s="10" t="s">
        <v>44</v>
      </c>
    </row>
    <row r="4" spans="1:9" ht="14.25">
      <c r="A4" s="79" t="s">
        <v>48</v>
      </c>
      <c r="B4" s="79"/>
      <c r="C4" s="79"/>
      <c r="D4" s="79"/>
      <c r="E4" s="79"/>
      <c r="F4" s="79"/>
      <c r="G4" s="79"/>
      <c r="H4" s="79"/>
      <c r="I4" s="79"/>
    </row>
    <row r="5" spans="1:9" ht="14.25">
      <c r="A5" s="34" t="s">
        <v>23</v>
      </c>
      <c r="B5" s="35">
        <v>3</v>
      </c>
      <c r="C5" s="35" t="s">
        <v>0</v>
      </c>
      <c r="D5" s="35">
        <v>45</v>
      </c>
      <c r="E5" s="35">
        <v>30</v>
      </c>
      <c r="F5" s="35">
        <v>5</v>
      </c>
      <c r="G5" s="35">
        <v>10</v>
      </c>
      <c r="H5" s="35">
        <v>2</v>
      </c>
      <c r="I5" s="35">
        <v>1</v>
      </c>
    </row>
    <row r="6" spans="1:9" ht="14.25">
      <c r="A6" s="38" t="s">
        <v>71</v>
      </c>
      <c r="B6" s="39">
        <v>3</v>
      </c>
      <c r="C6" s="39" t="s">
        <v>0</v>
      </c>
      <c r="D6" s="39">
        <v>45</v>
      </c>
      <c r="E6" s="39">
        <v>30</v>
      </c>
      <c r="F6" s="39">
        <v>5</v>
      </c>
      <c r="G6" s="39">
        <v>10</v>
      </c>
      <c r="H6" s="39">
        <v>2</v>
      </c>
      <c r="I6" s="39">
        <v>1</v>
      </c>
    </row>
    <row r="7" spans="1:9" ht="14.25">
      <c r="A7" s="34" t="s">
        <v>55</v>
      </c>
      <c r="B7" s="35">
        <v>3</v>
      </c>
      <c r="C7" s="35" t="s">
        <v>0</v>
      </c>
      <c r="D7" s="35">
        <v>45</v>
      </c>
      <c r="E7" s="35">
        <v>30</v>
      </c>
      <c r="F7" s="35">
        <v>5</v>
      </c>
      <c r="G7" s="35">
        <v>10</v>
      </c>
      <c r="H7" s="35">
        <v>2</v>
      </c>
      <c r="I7" s="35">
        <v>1</v>
      </c>
    </row>
    <row r="8" spans="1:9" ht="14.25">
      <c r="A8" s="79" t="s">
        <v>9</v>
      </c>
      <c r="B8" s="79"/>
      <c r="C8" s="79"/>
      <c r="D8" s="79"/>
      <c r="E8" s="79"/>
      <c r="F8" s="79"/>
      <c r="G8" s="79"/>
      <c r="H8" s="79"/>
      <c r="I8" s="79"/>
    </row>
    <row r="9" spans="1:9" ht="14.25">
      <c r="A9" s="34" t="s">
        <v>24</v>
      </c>
      <c r="B9" s="35">
        <v>4</v>
      </c>
      <c r="C9" s="35" t="s">
        <v>1</v>
      </c>
      <c r="D9" s="35">
        <v>45</v>
      </c>
      <c r="E9" s="35">
        <v>30</v>
      </c>
      <c r="F9" s="35">
        <v>5</v>
      </c>
      <c r="G9" s="35">
        <v>10</v>
      </c>
      <c r="H9" s="35">
        <v>2</v>
      </c>
      <c r="I9" s="35">
        <v>1</v>
      </c>
    </row>
    <row r="10" spans="1:9" ht="14.25">
      <c r="A10" s="34" t="s">
        <v>25</v>
      </c>
      <c r="B10" s="35">
        <v>4</v>
      </c>
      <c r="C10" s="35" t="s">
        <v>1</v>
      </c>
      <c r="D10" s="35">
        <v>45</v>
      </c>
      <c r="E10" s="35">
        <v>30</v>
      </c>
      <c r="F10" s="35">
        <v>5</v>
      </c>
      <c r="G10" s="35">
        <v>10</v>
      </c>
      <c r="H10" s="35">
        <v>2</v>
      </c>
      <c r="I10" s="35">
        <v>1</v>
      </c>
    </row>
    <row r="11" spans="1:9" ht="14.25">
      <c r="A11" s="79" t="s">
        <v>26</v>
      </c>
      <c r="B11" s="79"/>
      <c r="C11" s="79"/>
      <c r="D11" s="79"/>
      <c r="E11" s="79"/>
      <c r="F11" s="79"/>
      <c r="G11" s="79"/>
      <c r="H11" s="79"/>
      <c r="I11" s="79"/>
    </row>
    <row r="12" spans="1:9" ht="14.25">
      <c r="A12" s="34" t="s">
        <v>54</v>
      </c>
      <c r="B12" s="35">
        <v>1</v>
      </c>
      <c r="C12" s="35" t="s">
        <v>0</v>
      </c>
      <c r="D12" s="35">
        <v>15</v>
      </c>
      <c r="E12" s="35">
        <v>15</v>
      </c>
      <c r="F12" s="35">
        <v>0</v>
      </c>
      <c r="G12" s="35">
        <v>0</v>
      </c>
      <c r="H12" s="35">
        <v>1</v>
      </c>
      <c r="I12" s="35">
        <v>0</v>
      </c>
    </row>
    <row r="13" spans="1:9" ht="14.25">
      <c r="A13" s="34" t="s">
        <v>56</v>
      </c>
      <c r="B13" s="35">
        <v>1</v>
      </c>
      <c r="C13" s="35" t="s">
        <v>0</v>
      </c>
      <c r="D13" s="35">
        <v>15</v>
      </c>
      <c r="E13" s="35">
        <v>15</v>
      </c>
      <c r="F13" s="35">
        <v>0</v>
      </c>
      <c r="G13" s="35">
        <v>0</v>
      </c>
      <c r="H13" s="35">
        <v>1</v>
      </c>
      <c r="I13" s="35">
        <v>0</v>
      </c>
    </row>
    <row r="14" spans="1:9" ht="14.25">
      <c r="A14" s="80" t="s">
        <v>29</v>
      </c>
      <c r="B14" s="80"/>
      <c r="C14" s="80"/>
      <c r="D14" s="80"/>
      <c r="E14" s="80"/>
      <c r="F14" s="80"/>
      <c r="G14" s="80"/>
      <c r="H14" s="80"/>
      <c r="I14" s="80"/>
    </row>
    <row r="15" spans="1:9" ht="14.25">
      <c r="A15" s="53" t="s">
        <v>27</v>
      </c>
      <c r="B15" s="54">
        <v>3</v>
      </c>
      <c r="C15" s="54" t="s">
        <v>0</v>
      </c>
      <c r="D15" s="54">
        <v>45</v>
      </c>
      <c r="E15" s="54">
        <v>30</v>
      </c>
      <c r="F15" s="54">
        <v>5</v>
      </c>
      <c r="G15" s="54">
        <v>10</v>
      </c>
      <c r="H15" s="54">
        <v>2</v>
      </c>
      <c r="I15" s="54">
        <v>1</v>
      </c>
    </row>
    <row r="16" spans="1:9" ht="14.25">
      <c r="A16" s="53" t="s">
        <v>28</v>
      </c>
      <c r="B16" s="54">
        <v>3</v>
      </c>
      <c r="C16" s="54" t="s">
        <v>0</v>
      </c>
      <c r="D16" s="54">
        <v>45</v>
      </c>
      <c r="E16" s="54">
        <v>30</v>
      </c>
      <c r="F16" s="54">
        <v>5</v>
      </c>
      <c r="G16" s="54">
        <v>10</v>
      </c>
      <c r="H16" s="54">
        <v>2</v>
      </c>
      <c r="I16" s="54">
        <v>1</v>
      </c>
    </row>
    <row r="17" spans="1:9" ht="14.25">
      <c r="A17" s="53" t="s">
        <v>30</v>
      </c>
      <c r="B17" s="54">
        <v>3</v>
      </c>
      <c r="C17" s="54" t="s">
        <v>0</v>
      </c>
      <c r="D17" s="54">
        <v>45</v>
      </c>
      <c r="E17" s="54">
        <v>30</v>
      </c>
      <c r="F17" s="54">
        <v>5</v>
      </c>
      <c r="G17" s="54">
        <v>10</v>
      </c>
      <c r="H17" s="54">
        <v>2</v>
      </c>
      <c r="I17" s="54">
        <v>1</v>
      </c>
    </row>
    <row r="18" spans="1:9" ht="14.25">
      <c r="A18" s="80" t="s">
        <v>20</v>
      </c>
      <c r="B18" s="80"/>
      <c r="C18" s="80"/>
      <c r="D18" s="80"/>
      <c r="E18" s="80"/>
      <c r="F18" s="80"/>
      <c r="G18" s="80"/>
      <c r="H18" s="80"/>
      <c r="I18" s="80"/>
    </row>
    <row r="19" spans="1:9" ht="14.25">
      <c r="A19" s="34" t="s">
        <v>31</v>
      </c>
      <c r="B19" s="35">
        <v>2</v>
      </c>
      <c r="C19" s="35" t="s">
        <v>0</v>
      </c>
      <c r="D19" s="35">
        <v>30</v>
      </c>
      <c r="E19" s="35">
        <v>15</v>
      </c>
      <c r="F19" s="35">
        <v>5</v>
      </c>
      <c r="G19" s="35">
        <v>10</v>
      </c>
      <c r="H19" s="35">
        <v>1</v>
      </c>
      <c r="I19" s="35">
        <v>1</v>
      </c>
    </row>
    <row r="20" spans="1:9" ht="14.25">
      <c r="A20" s="34" t="s">
        <v>58</v>
      </c>
      <c r="B20" s="35">
        <v>2</v>
      </c>
      <c r="C20" s="35" t="s">
        <v>0</v>
      </c>
      <c r="D20" s="35">
        <v>30</v>
      </c>
      <c r="E20" s="35">
        <v>15</v>
      </c>
      <c r="F20" s="35">
        <v>5</v>
      </c>
      <c r="G20" s="35">
        <v>10</v>
      </c>
      <c r="H20" s="35">
        <v>1</v>
      </c>
      <c r="I20" s="35">
        <v>1</v>
      </c>
    </row>
    <row r="21" spans="1:9" ht="14.25">
      <c r="A21" s="34" t="s">
        <v>57</v>
      </c>
      <c r="B21" s="35">
        <v>2</v>
      </c>
      <c r="C21" s="35" t="s">
        <v>0</v>
      </c>
      <c r="D21" s="35">
        <v>30</v>
      </c>
      <c r="E21" s="35">
        <v>15</v>
      </c>
      <c r="F21" s="35">
        <v>5</v>
      </c>
      <c r="G21" s="35">
        <v>10</v>
      </c>
      <c r="H21" s="35">
        <v>1</v>
      </c>
      <c r="I21" s="35">
        <v>1</v>
      </c>
    </row>
  </sheetData>
  <sheetProtection/>
  <mergeCells count="7">
    <mergeCell ref="A11:I11"/>
    <mergeCell ref="A14:I14"/>
    <mergeCell ref="A18:I18"/>
    <mergeCell ref="A1:I1"/>
    <mergeCell ref="A4:I4"/>
    <mergeCell ref="A8:I8"/>
    <mergeCell ref="A2:I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NAZWA UŻYTKOWNIKA</dc:creator>
  <cp:keywords/>
  <dc:description/>
  <cp:lastModifiedBy>user</cp:lastModifiedBy>
  <cp:lastPrinted>2019-10-01T13:13:28Z</cp:lastPrinted>
  <dcterms:created xsi:type="dcterms:W3CDTF">2019-05-12T15:46:43Z</dcterms:created>
  <dcterms:modified xsi:type="dcterms:W3CDTF">2019-10-01T13:13:56Z</dcterms:modified>
  <cp:category/>
  <cp:version/>
  <cp:contentType/>
  <cp:contentStatus/>
</cp:coreProperties>
</file>